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cka\Documents\ZIELEŃ\2024\"/>
    </mc:Choice>
  </mc:AlternateContent>
  <xr:revisionPtr revIDLastSave="0" documentId="13_ncr:1_{65B8F059-5EFD-43DB-BBDB-6B9C7CBC90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0 Fundusz jednos" sheetId="1" r:id="rId1"/>
  </sheets>
  <definedNames>
    <definedName name="_xlnm._FilterDatabase" localSheetId="0" hidden="1">'Załącznik nr 10 Fundusz jednos'!$A$6:$I$122</definedName>
    <definedName name="_xlnm.Print_Area" localSheetId="0">'Załącznik nr 10 Fundusz jednos'!$A$1:$I$123</definedName>
    <definedName name="_xlnm.Print_Titles" localSheetId="0">'Załącznik nr 10 Fundusz jednos'!$6:$6</definedName>
  </definedNames>
  <calcPr calcId="191029"/>
</workbook>
</file>

<file path=xl/calcChain.xml><?xml version="1.0" encoding="utf-8"?>
<calcChain xmlns="http://schemas.openxmlformats.org/spreadsheetml/2006/main">
  <c r="H123" i="1" l="1"/>
  <c r="G121" i="1" l="1"/>
  <c r="I121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8" i="1"/>
  <c r="G65" i="1"/>
  <c r="G95" i="1" l="1"/>
  <c r="I95" i="1" s="1"/>
  <c r="G123" i="1"/>
  <c r="I123" i="1"/>
  <c r="G122" i="1"/>
  <c r="I122" i="1" s="1"/>
</calcChain>
</file>

<file path=xl/sharedStrings.xml><?xml version="1.0" encoding="utf-8"?>
<sst xmlns="http://schemas.openxmlformats.org/spreadsheetml/2006/main" count="145" uniqueCount="136">
  <si>
    <t>L.P.</t>
  </si>
  <si>
    <t>Dział</t>
  </si>
  <si>
    <t>Rozdział</t>
  </si>
  <si>
    <t>§</t>
  </si>
  <si>
    <t>kwota wg podziału na zadania</t>
  </si>
  <si>
    <t>Babki-Kubalin-Głuszyna Leśna</t>
  </si>
  <si>
    <t>Sprzątanie wsi - zakup usług</t>
  </si>
  <si>
    <t>Baranówko</t>
  </si>
  <si>
    <t>Borkowice Bolesławiec</t>
  </si>
  <si>
    <t>Czapury</t>
  </si>
  <si>
    <t>Daszewice</t>
  </si>
  <si>
    <t>Sprzątanie świetlicy</t>
  </si>
  <si>
    <t>Dymaczewo Nowe</t>
  </si>
  <si>
    <t>Zakup chemii do świetlicy</t>
  </si>
  <si>
    <t>Farba do malowania</t>
  </si>
  <si>
    <t>Paliwo do kosiarki</t>
  </si>
  <si>
    <t>Zakup nagród i dekoracji</t>
  </si>
  <si>
    <t>Pranie krzeseł w świetlicy</t>
  </si>
  <si>
    <t>Dymaczewo Stare</t>
  </si>
  <si>
    <t>Krajkowo-Baranowo</t>
  </si>
  <si>
    <t>Krosinko-Ludwikowo</t>
  </si>
  <si>
    <t>Krosno</t>
  </si>
  <si>
    <t>Mieczewo</t>
  </si>
  <si>
    <t>Bieżące utrzymanie świetlicy i otoczenia</t>
  </si>
  <si>
    <t>Nowinki-Drużyna</t>
  </si>
  <si>
    <t>Pecna-Konstantynowo</t>
  </si>
  <si>
    <t xml:space="preserve">Doposażenie świetlicy wiejskiej </t>
  </si>
  <si>
    <t>Radzewice</t>
  </si>
  <si>
    <t>Rogalin</t>
  </si>
  <si>
    <t>Rogalinek</t>
  </si>
  <si>
    <t>Sasinowo</t>
  </si>
  <si>
    <t>Zakup materiałów do organizacji spotkań integracyjnych</t>
  </si>
  <si>
    <t>Zakup materiałów biurowych</t>
  </si>
  <si>
    <t>Sowinki-Sowiniec</t>
  </si>
  <si>
    <t>Świątniki</t>
  </si>
  <si>
    <t>921</t>
  </si>
  <si>
    <t>92109</t>
  </si>
  <si>
    <t>Wiórek</t>
  </si>
  <si>
    <t>Środki czystości do świetlicy</t>
  </si>
  <si>
    <t>Żabinko</t>
  </si>
  <si>
    <t>Razem sołectwa</t>
  </si>
  <si>
    <t>Osiedle Nr 1</t>
  </si>
  <si>
    <t xml:space="preserve">Dzierżawa tablicy ogłoszeń na Placu 20 Października </t>
  </si>
  <si>
    <t>Osiedle Nr 2</t>
  </si>
  <si>
    <t>Osiedle Nr 3</t>
  </si>
  <si>
    <t>Osiedle Nr 4</t>
  </si>
  <si>
    <t>Osiedle Nr 5</t>
  </si>
  <si>
    <t>92105</t>
  </si>
  <si>
    <t>Osiedle Nr 6</t>
  </si>
  <si>
    <t>Razem osiedla</t>
  </si>
  <si>
    <t>Razem sołectwa i osiedla</t>
  </si>
  <si>
    <t>Załącznik nr 10</t>
  </si>
  <si>
    <t xml:space="preserve">plan po zmianach </t>
  </si>
  <si>
    <t xml:space="preserve">zmiana planu </t>
  </si>
  <si>
    <t>Zakup paliwa i części zamiennych do kosiarki</t>
  </si>
  <si>
    <t>Organizacja spotkań integracyjnych (w tym: Dzień Dziecka, Zakończenie Lata)</t>
  </si>
  <si>
    <t>Zakup środków czystości do świetlicy wiejskiej</t>
  </si>
  <si>
    <t>Zakup książek - nagrody dla uczniów na zakończenie szkoły</t>
  </si>
  <si>
    <t>Zakup wiązanek okolicznościowych</t>
  </si>
  <si>
    <t xml:space="preserve">Zakup paliwa, oleju do kosiarek </t>
  </si>
  <si>
    <t>Organizacja wydarzeń integrujących mieszkańców Osiedla</t>
  </si>
  <si>
    <t>Zakup paliwa do kosiarki oraz kosy spalinowej</t>
  </si>
  <si>
    <t>Organizacja imprez środowiskowych - integracja mieszkańców Sołectwa</t>
  </si>
  <si>
    <t>Sołectwo / Osiedle</t>
  </si>
  <si>
    <t>Serwis kosiarek</t>
  </si>
  <si>
    <t>Zakup paliwa do kosiarek</t>
  </si>
  <si>
    <t>Zakup naczyń jednorazowych - organizacja spotkań integracyjnych mieszkańców</t>
  </si>
  <si>
    <t>Zakup pomocy dydaktycznych do przedszkola we Wiórku</t>
  </si>
  <si>
    <t>Organizacja spotkań integracyjnych dla mieszkańców Sołectwa</t>
  </si>
  <si>
    <t>Utrzymanie zieleni na terenie Sołectwa</t>
  </si>
  <si>
    <t>Zakup środków czystości</t>
  </si>
  <si>
    <t>Organizacja imprez dla mieszkańców (m. in. Dożynki, Dzień Seniora, Dzień Dziecka, Pożegnanie Lata, Mikołajki itp.)</t>
  </si>
  <si>
    <t>Organizacja imprez kulturalnych dla mieszkańców Sołectwa</t>
  </si>
  <si>
    <t>Organizacja imprez integracyjnych dla mieszkańców Sołectwa (w tym: Dzień Dziecka, Mikołajki)</t>
  </si>
  <si>
    <t>Materiały do utrzymania terenów zielonych (środki ochrony roślin, paliwo, żyłki, oleje itp..)</t>
  </si>
  <si>
    <t xml:space="preserve">Sprzątanie świetlicy </t>
  </si>
  <si>
    <t>Organizacja imprezy integracyjnej dla mieszkańców Sołectwa</t>
  </si>
  <si>
    <t>Pielęgnacja zieleni</t>
  </si>
  <si>
    <t>Zakup środków ochrony roślin, kwiatów do nasadzeń, ziemi ogrodniczej</t>
  </si>
  <si>
    <t>Serwis kosy i kosiarki</t>
  </si>
  <si>
    <t xml:space="preserve">Obsługa strony internetowej Sołectwa służącej komunikacji z mieszkańcami (informacje, komunikaty), odnowienie domeny </t>
  </si>
  <si>
    <t>Naprawy sprzętu będącego  na wyposażeniu Sołectwa (m. in. kosa spalinowa, kosiarka, dmuchawa)</t>
  </si>
  <si>
    <t>Zakup materiałów niezbędnych do utrzymania zieleni na terenie gminnym (części do kosiarek, narzędzia ogrodnicze, paliwo itp.)</t>
  </si>
  <si>
    <t>Działalność kulturalno-integracyjno-sportowa na terenie Sołectwa</t>
  </si>
  <si>
    <t>Zakup paliwa do kosiarek i traktorka</t>
  </si>
  <si>
    <t>Zakup chemii gospodarczej oraz środków czystości do świetlicy wiejskiej</t>
  </si>
  <si>
    <t>Osiedle Nr 7</t>
  </si>
  <si>
    <t>Organizacja imprez integracyjnych dla mieszkańców Osiedla</t>
  </si>
  <si>
    <t>Wydatki jednostek pomocniczych na rok 2024 dokonywane w ramach budżetu Gminy Mosina 2024</t>
  </si>
  <si>
    <t>Zadania do realizacji w roku 2024</t>
  </si>
  <si>
    <t>Zakup paliwa i materiałów eksploatacyjnych do kosy spalinowej i kosiarki</t>
  </si>
  <si>
    <t>Zakup stołów i ławek przenośnych</t>
  </si>
  <si>
    <t>Organizacja Festynu Rodzinnego dla mieszkańców Osiedla</t>
  </si>
  <si>
    <t>Zakup piasku na osiedlowe place zabaw</t>
  </si>
  <si>
    <t>Dosadzenie drzew ul. Nizinna</t>
  </si>
  <si>
    <t>Organizacja wydarzeń dedykowanych mieszkańcom Osiedla      (w tym: festyny, pikniki)</t>
  </si>
  <si>
    <t>Poprawa i rozwijanie  komunikacji z mieszkańcami Osiedla      (w tym: ulotki, plakaty, projekty graficzne, wysyłka itp.)</t>
  </si>
  <si>
    <t>Wykonanie nasadzeń i koszenie terenów Osiedla</t>
  </si>
  <si>
    <t>Organizacja imprez integracyjnych i festynów dla mieszkańców Osiedla</t>
  </si>
  <si>
    <t>Organizacja Dnia Dziecka na Osiedlu nr 5</t>
  </si>
  <si>
    <t>Zakup piasku do piaskownicy</t>
  </si>
  <si>
    <t>Przycięcie drzew i krzewów na Osiedlu</t>
  </si>
  <si>
    <t>Zakup paliwa i oleju do kosiarki</t>
  </si>
  <si>
    <t>Konswerwacja stacji rowerowej "IBOMBO"</t>
  </si>
  <si>
    <t>Zakup koszy na śmieci (betonowe)</t>
  </si>
  <si>
    <t xml:space="preserve">Zakup artykułów biurowych </t>
  </si>
  <si>
    <t>Zakup paliwa do kosiarki</t>
  </si>
  <si>
    <t>Serwis kosiarek i traktorka</t>
  </si>
  <si>
    <t>Zakupy związane z utrzymaniem świetlicy, środki czystości, papier, toner</t>
  </si>
  <si>
    <t>Doposażenie świetlicy</t>
  </si>
  <si>
    <t>Zakup kwiatów, roślin do nasadzeń</t>
  </si>
  <si>
    <t>Sprzątanie świetlicy wiejskiej</t>
  </si>
  <si>
    <t>Zakup wyposażenia świetlicy - Szkoła Podstawowa w Czapurach</t>
  </si>
  <si>
    <t xml:space="preserve">Zakup materiałów biurowych </t>
  </si>
  <si>
    <t>Materiały do utrzymania terenów zielonych (oleje, paliwo, akcesoria)</t>
  </si>
  <si>
    <t>Serwis urządzeń ogrodniczych</t>
  </si>
  <si>
    <t>Zakup pomocy dydaktycznych - Przedszkole we Wiórku</t>
  </si>
  <si>
    <t>Promocja sołectwa i gminy - zakup gadżetów reklamowych</t>
  </si>
  <si>
    <t xml:space="preserve">Zakup środków czystości </t>
  </si>
  <si>
    <t>Przegląd i konserwacja klimatyzacji w budynku świetlicy i OSP</t>
  </si>
  <si>
    <t>Zakup warnika na wyposażenie świetlicy</t>
  </si>
  <si>
    <t>Przeglądy sprzętu, zakup paliwa i materiałów eksploatacyjnych do urządzeń będących własnością Sołectwa</t>
  </si>
  <si>
    <t>Zakup środków czystości, chemii i artykułów higienicznych</t>
  </si>
  <si>
    <t>Zakup artykułów biurowych</t>
  </si>
  <si>
    <t>Nasadzenia zieleni i ściółkowanie</t>
  </si>
  <si>
    <t>Zakupy związane z utrzymaniem świetlicy oraz wydatki związane z funkcjonowaniem sołectwa</t>
  </si>
  <si>
    <t>Estetyzacja wsi - utrzymanie porządku i czystości,  utrzymanie terenów zielonych - zakup akcesoriów do kosiarki, dmuchawy, kosy spalinowej, odśnieżarki, zakup paliwa, kwiatów, zakup farb itp.</t>
  </si>
  <si>
    <t xml:space="preserve">Organizacja imprez integracyjnych dla mieszkańców Sołectwa </t>
  </si>
  <si>
    <t>Bieżące zakupy związane z funkcjonowaniem Sołectwa</t>
  </si>
  <si>
    <t>Zakup paliwa do kosy i kosiarki</t>
  </si>
  <si>
    <t>Naprawa małej architektury (ławeczki, altanki, place zabaw)</t>
  </si>
  <si>
    <t>Serwis sprzętów (kosiarka, kosa spalinowa)</t>
  </si>
  <si>
    <t>Doposażenie świetlicy wiejskiej (kuchnia, narzędzia)</t>
  </si>
  <si>
    <t>Zakup paliwa do kosiarek, zakup kwiatów, roślin, nawozów, środków ochrony roślin, materiałów eksploatacyjncy do kosiarek</t>
  </si>
  <si>
    <t>Serwis sprzętu</t>
  </si>
  <si>
    <t>do Uchwały nr      /24 Rady Miejskiej w Mosinie z dnia 27.03.2024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</si>
</sst>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5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4" fillId="2" borderId="20" xfId="0" applyNumberFormat="1" applyFont="1" applyFill="1" applyBorder="1" applyAlignment="1">
      <alignment horizontal="center" wrapText="1"/>
    </xf>
    <xf numFmtId="3" fontId="8" fillId="3" borderId="2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43" fontId="10" fillId="2" borderId="32" xfId="1" applyFont="1" applyFill="1" applyBorder="1" applyAlignment="1">
      <alignment vertical="center"/>
    </xf>
    <xf numFmtId="43" fontId="10" fillId="2" borderId="33" xfId="1" applyFont="1" applyFill="1" applyBorder="1" applyAlignment="1">
      <alignment vertical="center"/>
    </xf>
    <xf numFmtId="43" fontId="10" fillId="2" borderId="31" xfId="1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43" fontId="10" fillId="3" borderId="32" xfId="1" applyFont="1" applyFill="1" applyBorder="1" applyAlignment="1">
      <alignment vertical="center"/>
    </xf>
    <xf numFmtId="43" fontId="10" fillId="3" borderId="31" xfId="1" applyFont="1" applyFill="1" applyBorder="1" applyAlignment="1">
      <alignment vertical="center"/>
    </xf>
    <xf numFmtId="43" fontId="10" fillId="3" borderId="33" xfId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wrapText="1"/>
    </xf>
    <xf numFmtId="3" fontId="8" fillId="3" borderId="34" xfId="0" applyNumberFormat="1" applyFont="1" applyFill="1" applyBorder="1" applyAlignment="1">
      <alignment horizontal="center"/>
    </xf>
    <xf numFmtId="43" fontId="10" fillId="2" borderId="35" xfId="1" applyFont="1" applyFill="1" applyBorder="1" applyAlignment="1">
      <alignment vertical="center"/>
    </xf>
    <xf numFmtId="43" fontId="10" fillId="3" borderId="35" xfId="1" applyFont="1" applyFill="1" applyBorder="1" applyAlignment="1">
      <alignment vertical="center"/>
    </xf>
    <xf numFmtId="43" fontId="10" fillId="3" borderId="36" xfId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/>
    </xf>
    <xf numFmtId="43" fontId="10" fillId="2" borderId="20" xfId="1" applyFont="1" applyFill="1" applyBorder="1" applyAlignment="1">
      <alignment vertical="center"/>
    </xf>
    <xf numFmtId="43" fontId="10" fillId="2" borderId="22" xfId="1" applyFont="1" applyFill="1" applyBorder="1" applyAlignment="1">
      <alignment vertical="center"/>
    </xf>
    <xf numFmtId="43" fontId="10" fillId="2" borderId="23" xfId="1" applyFont="1" applyFill="1" applyBorder="1" applyAlignment="1">
      <alignment vertical="center"/>
    </xf>
    <xf numFmtId="43" fontId="10" fillId="3" borderId="25" xfId="1" applyFont="1" applyFill="1" applyBorder="1" applyAlignment="1">
      <alignment vertical="center"/>
    </xf>
    <xf numFmtId="43" fontId="10" fillId="2" borderId="24" xfId="1" applyFont="1" applyFill="1" applyBorder="1" applyAlignment="1">
      <alignment vertical="center"/>
    </xf>
    <xf numFmtId="43" fontId="10" fillId="3" borderId="20" xfId="1" applyFont="1" applyFill="1" applyBorder="1" applyAlignment="1">
      <alignment vertical="center"/>
    </xf>
    <xf numFmtId="43" fontId="10" fillId="3" borderId="24" xfId="1" applyFont="1" applyFill="1" applyBorder="1" applyAlignment="1">
      <alignment vertical="center"/>
    </xf>
    <xf numFmtId="43" fontId="9" fillId="3" borderId="21" xfId="1" applyFont="1" applyFill="1" applyBorder="1" applyAlignment="1">
      <alignment vertical="center"/>
    </xf>
    <xf numFmtId="43" fontId="9" fillId="3" borderId="22" xfId="1" applyFont="1" applyFill="1" applyBorder="1" applyAlignment="1">
      <alignment vertical="center"/>
    </xf>
    <xf numFmtId="43" fontId="10" fillId="3" borderId="23" xfId="1" applyFont="1" applyFill="1" applyBorder="1" applyAlignment="1">
      <alignment vertical="center"/>
    </xf>
    <xf numFmtId="43" fontId="9" fillId="2" borderId="20" xfId="1" applyFont="1" applyFill="1" applyBorder="1" applyAlignment="1">
      <alignment vertical="center"/>
    </xf>
    <xf numFmtId="43" fontId="10" fillId="2" borderId="21" xfId="1" applyFont="1" applyFill="1" applyBorder="1" applyAlignment="1">
      <alignment vertical="center"/>
    </xf>
    <xf numFmtId="43" fontId="9" fillId="3" borderId="20" xfId="1" applyFont="1" applyFill="1" applyBorder="1" applyAlignment="1">
      <alignment vertical="center"/>
    </xf>
    <xf numFmtId="43" fontId="10" fillId="3" borderId="22" xfId="1" applyFont="1" applyFill="1" applyBorder="1" applyAlignment="1">
      <alignment vertical="center"/>
    </xf>
    <xf numFmtId="43" fontId="9" fillId="2" borderId="24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43" fontId="9" fillId="3" borderId="20" xfId="1" applyFont="1" applyFill="1" applyBorder="1" applyAlignment="1">
      <alignment horizontal="right" vertical="center"/>
    </xf>
    <xf numFmtId="43" fontId="9" fillId="3" borderId="22" xfId="1" applyFont="1" applyFill="1" applyBorder="1" applyAlignment="1">
      <alignment horizontal="right" vertical="center"/>
    </xf>
    <xf numFmtId="43" fontId="9" fillId="3" borderId="21" xfId="1" applyFont="1" applyFill="1" applyBorder="1" applyAlignment="1">
      <alignment horizontal="right" vertical="center"/>
    </xf>
    <xf numFmtId="43" fontId="9" fillId="2" borderId="22" xfId="1" applyFont="1" applyFill="1" applyBorder="1" applyAlignment="1">
      <alignment vertical="center"/>
    </xf>
    <xf numFmtId="43" fontId="9" fillId="2" borderId="23" xfId="1" applyFont="1" applyFill="1" applyBorder="1" applyAlignment="1">
      <alignment vertical="center"/>
    </xf>
    <xf numFmtId="43" fontId="9" fillId="3" borderId="23" xfId="1" applyFont="1" applyFill="1" applyBorder="1" applyAlignment="1">
      <alignment vertical="center"/>
    </xf>
    <xf numFmtId="43" fontId="9" fillId="2" borderId="20" xfId="1" applyFont="1" applyFill="1" applyBorder="1" applyAlignment="1">
      <alignment horizontal="right" vertical="center"/>
    </xf>
    <xf numFmtId="43" fontId="9" fillId="2" borderId="22" xfId="1" applyFont="1" applyFill="1" applyBorder="1" applyAlignment="1">
      <alignment horizontal="right" vertical="center"/>
    </xf>
    <xf numFmtId="43" fontId="11" fillId="2" borderId="20" xfId="1" applyFont="1" applyFill="1" applyBorder="1" applyAlignment="1">
      <alignment vertical="center"/>
    </xf>
    <xf numFmtId="43" fontId="11" fillId="2" borderId="22" xfId="1" applyFont="1" applyFill="1" applyBorder="1" applyAlignment="1">
      <alignment vertical="center"/>
    </xf>
    <xf numFmtId="43" fontId="11" fillId="2" borderId="23" xfId="1" applyFont="1" applyFill="1" applyBorder="1" applyAlignment="1">
      <alignment vertical="center"/>
    </xf>
    <xf numFmtId="43" fontId="11" fillId="3" borderId="25" xfId="1" applyFont="1" applyFill="1" applyBorder="1" applyAlignment="1">
      <alignment vertical="center"/>
    </xf>
    <xf numFmtId="43" fontId="11" fillId="3" borderId="20" xfId="1" applyFont="1" applyFill="1" applyBorder="1" applyAlignment="1">
      <alignment vertical="center"/>
    </xf>
    <xf numFmtId="43" fontId="11" fillId="3" borderId="22" xfId="1" applyFont="1" applyFill="1" applyBorder="1" applyAlignment="1">
      <alignment vertical="center"/>
    </xf>
    <xf numFmtId="43" fontId="11" fillId="3" borderId="23" xfId="1" applyFont="1" applyFill="1" applyBorder="1" applyAlignment="1">
      <alignment vertical="center"/>
    </xf>
    <xf numFmtId="43" fontId="11" fillId="2" borderId="29" xfId="1" applyFont="1" applyFill="1" applyBorder="1" applyAlignment="1">
      <alignment vertical="center"/>
    </xf>
    <xf numFmtId="43" fontId="11" fillId="2" borderId="25" xfId="1" applyFont="1" applyFill="1" applyBorder="1" applyAlignment="1">
      <alignment vertical="center"/>
    </xf>
    <xf numFmtId="43" fontId="10" fillId="2" borderId="6" xfId="1" applyFont="1" applyFill="1" applyBorder="1" applyAlignment="1">
      <alignment vertical="center"/>
    </xf>
    <xf numFmtId="43" fontId="10" fillId="2" borderId="15" xfId="1" applyFont="1" applyFill="1" applyBorder="1" applyAlignment="1">
      <alignment vertical="center"/>
    </xf>
    <xf numFmtId="43" fontId="10" fillId="2" borderId="2" xfId="1" applyFont="1" applyFill="1" applyBorder="1" applyAlignment="1">
      <alignment vertical="center"/>
    </xf>
    <xf numFmtId="43" fontId="10" fillId="2" borderId="8" xfId="1" applyFont="1" applyFill="1" applyBorder="1" applyAlignment="1">
      <alignment vertical="center"/>
    </xf>
    <xf numFmtId="43" fontId="10" fillId="2" borderId="17" xfId="1" applyFont="1" applyFill="1" applyBorder="1" applyAlignment="1">
      <alignment vertical="center"/>
    </xf>
    <xf numFmtId="43" fontId="10" fillId="2" borderId="36" xfId="1" applyFont="1" applyFill="1" applyBorder="1" applyAlignment="1">
      <alignment vertical="center"/>
    </xf>
    <xf numFmtId="43" fontId="10" fillId="3" borderId="14" xfId="1" applyFont="1" applyFill="1" applyBorder="1" applyAlignment="1">
      <alignment vertical="center"/>
    </xf>
    <xf numFmtId="43" fontId="10" fillId="3" borderId="37" xfId="1" applyFont="1" applyFill="1" applyBorder="1" applyAlignment="1">
      <alignment vertical="center"/>
    </xf>
    <xf numFmtId="43" fontId="10" fillId="3" borderId="15" xfId="1" applyFont="1" applyFill="1" applyBorder="1" applyAlignment="1">
      <alignment vertical="center"/>
    </xf>
    <xf numFmtId="43" fontId="10" fillId="3" borderId="6" xfId="1" applyFont="1" applyFill="1" applyBorder="1" applyAlignment="1">
      <alignment vertical="center"/>
    </xf>
    <xf numFmtId="43" fontId="10" fillId="3" borderId="4" xfId="1" applyFont="1" applyFill="1" applyBorder="1" applyAlignment="1">
      <alignment vertical="center"/>
    </xf>
    <xf numFmtId="43" fontId="10" fillId="3" borderId="34" xfId="1" applyFont="1" applyFill="1" applyBorder="1" applyAlignment="1">
      <alignment vertical="center"/>
    </xf>
    <xf numFmtId="43" fontId="10" fillId="3" borderId="2" xfId="1" applyFont="1" applyFill="1" applyBorder="1" applyAlignment="1">
      <alignment vertical="center"/>
    </xf>
    <xf numFmtId="43" fontId="10" fillId="3" borderId="8" xfId="1" applyFont="1" applyFill="1" applyBorder="1" applyAlignment="1">
      <alignment vertical="center"/>
    </xf>
    <xf numFmtId="43" fontId="13" fillId="3" borderId="18" xfId="1" applyFont="1" applyFill="1" applyBorder="1" applyAlignment="1">
      <alignment horizontal="right" vertical="center"/>
    </xf>
    <xf numFmtId="43" fontId="14" fillId="3" borderId="37" xfId="1" applyFont="1" applyFill="1" applyBorder="1" applyAlignment="1">
      <alignment vertical="center"/>
    </xf>
    <xf numFmtId="4" fontId="14" fillId="3" borderId="28" xfId="0" applyNumberFormat="1" applyFont="1" applyFill="1" applyBorder="1" applyAlignment="1">
      <alignment vertical="center"/>
    </xf>
    <xf numFmtId="43" fontId="14" fillId="3" borderId="27" xfId="1" applyFont="1" applyFill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vertical="center"/>
    </xf>
    <xf numFmtId="0" fontId="14" fillId="3" borderId="19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right"/>
    </xf>
    <xf numFmtId="0" fontId="14" fillId="3" borderId="19" xfId="0" applyFont="1" applyFill="1" applyBorder="1" applyAlignment="1">
      <alignment horizontal="right"/>
    </xf>
    <xf numFmtId="0" fontId="14" fillId="3" borderId="38" xfId="0" applyFont="1" applyFill="1" applyBorder="1" applyAlignment="1">
      <alignment horizontal="right"/>
    </xf>
    <xf numFmtId="0" fontId="14" fillId="3" borderId="38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" fontId="14" fillId="3" borderId="39" xfId="0" applyNumberFormat="1" applyFont="1" applyFill="1" applyBorder="1" applyAlignment="1">
      <alignment vertical="center"/>
    </xf>
    <xf numFmtId="43" fontId="10" fillId="3" borderId="40" xfId="1" applyFont="1" applyFill="1" applyBorder="1" applyAlignment="1">
      <alignment vertical="center"/>
    </xf>
    <xf numFmtId="43" fontId="14" fillId="3" borderId="41" xfId="1" applyFont="1" applyFill="1" applyBorder="1" applyAlignment="1">
      <alignment vertical="center"/>
    </xf>
    <xf numFmtId="164" fontId="0" fillId="2" borderId="6" xfId="0" applyNumberForma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123"/>
  <sheetViews>
    <sheetView tabSelected="1" view="pageBreakPreview" topLeftCell="A85" zoomScale="110" zoomScaleNormal="110" zoomScaleSheetLayoutView="110" workbookViewId="0">
      <selection activeCell="L12" sqref="L12"/>
    </sheetView>
  </sheetViews>
  <sheetFormatPr defaultRowHeight="15" x14ac:dyDescent="0.25"/>
  <cols>
    <col min="1" max="1" width="4.42578125" style="1" customWidth="1"/>
    <col min="2" max="2" width="13.7109375" style="2" customWidth="1"/>
    <col min="3" max="3" width="40.7109375" style="3" customWidth="1"/>
    <col min="4" max="4" width="6" style="1" customWidth="1"/>
    <col min="5" max="5" width="8.42578125" style="1" customWidth="1"/>
    <col min="6" max="6" width="6.85546875" style="1" customWidth="1"/>
    <col min="7" max="7" width="16.28515625" style="4" bestFit="1" customWidth="1"/>
    <col min="8" max="8" width="10.28515625" style="1" bestFit="1" customWidth="1"/>
    <col min="9" max="9" width="13.85546875" style="1" bestFit="1" customWidth="1"/>
    <col min="10" max="247" width="9.140625" style="1"/>
    <col min="248" max="248" width="3.5703125" style="1" customWidth="1"/>
    <col min="249" max="249" width="19.140625" style="1" customWidth="1"/>
    <col min="250" max="250" width="13.42578125" style="1" customWidth="1"/>
    <col min="251" max="251" width="60.7109375" style="1" customWidth="1"/>
    <col min="252" max="252" width="12" style="1" customWidth="1"/>
    <col min="253" max="503" width="9.140625" style="1"/>
    <col min="504" max="504" width="3.5703125" style="1" customWidth="1"/>
    <col min="505" max="505" width="19.140625" style="1" customWidth="1"/>
    <col min="506" max="506" width="13.42578125" style="1" customWidth="1"/>
    <col min="507" max="507" width="60.7109375" style="1" customWidth="1"/>
    <col min="508" max="508" width="12" style="1" customWidth="1"/>
    <col min="509" max="759" width="9.140625" style="1"/>
    <col min="760" max="760" width="3.5703125" style="1" customWidth="1"/>
    <col min="761" max="761" width="19.140625" style="1" customWidth="1"/>
    <col min="762" max="762" width="13.42578125" style="1" customWidth="1"/>
    <col min="763" max="763" width="60.7109375" style="1" customWidth="1"/>
    <col min="764" max="764" width="12" style="1" customWidth="1"/>
    <col min="765" max="1015" width="9.140625" style="1"/>
    <col min="1016" max="1016" width="3.5703125" style="1" customWidth="1"/>
    <col min="1017" max="1017" width="19.140625" style="1" customWidth="1"/>
    <col min="1018" max="1018" width="13.42578125" style="1" customWidth="1"/>
    <col min="1019" max="1019" width="60.7109375" style="1" customWidth="1"/>
    <col min="1020" max="1020" width="12" style="1" customWidth="1"/>
    <col min="1021" max="1271" width="9.140625" style="1"/>
    <col min="1272" max="1272" width="3.5703125" style="1" customWidth="1"/>
    <col min="1273" max="1273" width="19.140625" style="1" customWidth="1"/>
    <col min="1274" max="1274" width="13.42578125" style="1" customWidth="1"/>
    <col min="1275" max="1275" width="60.7109375" style="1" customWidth="1"/>
    <col min="1276" max="1276" width="12" style="1" customWidth="1"/>
    <col min="1277" max="1527" width="9.140625" style="1"/>
    <col min="1528" max="1528" width="3.5703125" style="1" customWidth="1"/>
    <col min="1529" max="1529" width="19.140625" style="1" customWidth="1"/>
    <col min="1530" max="1530" width="13.42578125" style="1" customWidth="1"/>
    <col min="1531" max="1531" width="60.7109375" style="1" customWidth="1"/>
    <col min="1532" max="1532" width="12" style="1" customWidth="1"/>
    <col min="1533" max="1783" width="9.140625" style="1"/>
    <col min="1784" max="1784" width="3.5703125" style="1" customWidth="1"/>
    <col min="1785" max="1785" width="19.140625" style="1" customWidth="1"/>
    <col min="1786" max="1786" width="13.42578125" style="1" customWidth="1"/>
    <col min="1787" max="1787" width="60.7109375" style="1" customWidth="1"/>
    <col min="1788" max="1788" width="12" style="1" customWidth="1"/>
    <col min="1789" max="2039" width="9.140625" style="1"/>
    <col min="2040" max="2040" width="3.5703125" style="1" customWidth="1"/>
    <col min="2041" max="2041" width="19.140625" style="1" customWidth="1"/>
    <col min="2042" max="2042" width="13.42578125" style="1" customWidth="1"/>
    <col min="2043" max="2043" width="60.7109375" style="1" customWidth="1"/>
    <col min="2044" max="2044" width="12" style="1" customWidth="1"/>
    <col min="2045" max="2295" width="9.140625" style="1"/>
    <col min="2296" max="2296" width="3.5703125" style="1" customWidth="1"/>
    <col min="2297" max="2297" width="19.140625" style="1" customWidth="1"/>
    <col min="2298" max="2298" width="13.42578125" style="1" customWidth="1"/>
    <col min="2299" max="2299" width="60.7109375" style="1" customWidth="1"/>
    <col min="2300" max="2300" width="12" style="1" customWidth="1"/>
    <col min="2301" max="2551" width="9.140625" style="1"/>
    <col min="2552" max="2552" width="3.5703125" style="1" customWidth="1"/>
    <col min="2553" max="2553" width="19.140625" style="1" customWidth="1"/>
    <col min="2554" max="2554" width="13.42578125" style="1" customWidth="1"/>
    <col min="2555" max="2555" width="60.7109375" style="1" customWidth="1"/>
    <col min="2556" max="2556" width="12" style="1" customWidth="1"/>
    <col min="2557" max="2807" width="9.140625" style="1"/>
    <col min="2808" max="2808" width="3.5703125" style="1" customWidth="1"/>
    <col min="2809" max="2809" width="19.140625" style="1" customWidth="1"/>
    <col min="2810" max="2810" width="13.42578125" style="1" customWidth="1"/>
    <col min="2811" max="2811" width="60.7109375" style="1" customWidth="1"/>
    <col min="2812" max="2812" width="12" style="1" customWidth="1"/>
    <col min="2813" max="3063" width="9.140625" style="1"/>
    <col min="3064" max="3064" width="3.5703125" style="1" customWidth="1"/>
    <col min="3065" max="3065" width="19.140625" style="1" customWidth="1"/>
    <col min="3066" max="3066" width="13.42578125" style="1" customWidth="1"/>
    <col min="3067" max="3067" width="60.7109375" style="1" customWidth="1"/>
    <col min="3068" max="3068" width="12" style="1" customWidth="1"/>
    <col min="3069" max="3319" width="9.140625" style="1"/>
    <col min="3320" max="3320" width="3.5703125" style="1" customWidth="1"/>
    <col min="3321" max="3321" width="19.140625" style="1" customWidth="1"/>
    <col min="3322" max="3322" width="13.42578125" style="1" customWidth="1"/>
    <col min="3323" max="3323" width="60.7109375" style="1" customWidth="1"/>
    <col min="3324" max="3324" width="12" style="1" customWidth="1"/>
    <col min="3325" max="3575" width="9.140625" style="1"/>
    <col min="3576" max="3576" width="3.5703125" style="1" customWidth="1"/>
    <col min="3577" max="3577" width="19.140625" style="1" customWidth="1"/>
    <col min="3578" max="3578" width="13.42578125" style="1" customWidth="1"/>
    <col min="3579" max="3579" width="60.7109375" style="1" customWidth="1"/>
    <col min="3580" max="3580" width="12" style="1" customWidth="1"/>
    <col min="3581" max="3831" width="9.140625" style="1"/>
    <col min="3832" max="3832" width="3.5703125" style="1" customWidth="1"/>
    <col min="3833" max="3833" width="19.140625" style="1" customWidth="1"/>
    <col min="3834" max="3834" width="13.42578125" style="1" customWidth="1"/>
    <col min="3835" max="3835" width="60.7109375" style="1" customWidth="1"/>
    <col min="3836" max="3836" width="12" style="1" customWidth="1"/>
    <col min="3837" max="4087" width="9.140625" style="1"/>
    <col min="4088" max="4088" width="3.5703125" style="1" customWidth="1"/>
    <col min="4089" max="4089" width="19.140625" style="1" customWidth="1"/>
    <col min="4090" max="4090" width="13.42578125" style="1" customWidth="1"/>
    <col min="4091" max="4091" width="60.7109375" style="1" customWidth="1"/>
    <col min="4092" max="4092" width="12" style="1" customWidth="1"/>
    <col min="4093" max="4343" width="9.140625" style="1"/>
    <col min="4344" max="4344" width="3.5703125" style="1" customWidth="1"/>
    <col min="4345" max="4345" width="19.140625" style="1" customWidth="1"/>
    <col min="4346" max="4346" width="13.42578125" style="1" customWidth="1"/>
    <col min="4347" max="4347" width="60.7109375" style="1" customWidth="1"/>
    <col min="4348" max="4348" width="12" style="1" customWidth="1"/>
    <col min="4349" max="4599" width="9.140625" style="1"/>
    <col min="4600" max="4600" width="3.5703125" style="1" customWidth="1"/>
    <col min="4601" max="4601" width="19.140625" style="1" customWidth="1"/>
    <col min="4602" max="4602" width="13.42578125" style="1" customWidth="1"/>
    <col min="4603" max="4603" width="60.7109375" style="1" customWidth="1"/>
    <col min="4604" max="4604" width="12" style="1" customWidth="1"/>
    <col min="4605" max="4855" width="9.140625" style="1"/>
    <col min="4856" max="4856" width="3.5703125" style="1" customWidth="1"/>
    <col min="4857" max="4857" width="19.140625" style="1" customWidth="1"/>
    <col min="4858" max="4858" width="13.42578125" style="1" customWidth="1"/>
    <col min="4859" max="4859" width="60.7109375" style="1" customWidth="1"/>
    <col min="4860" max="4860" width="12" style="1" customWidth="1"/>
    <col min="4861" max="5111" width="9.140625" style="1"/>
    <col min="5112" max="5112" width="3.5703125" style="1" customWidth="1"/>
    <col min="5113" max="5113" width="19.140625" style="1" customWidth="1"/>
    <col min="5114" max="5114" width="13.42578125" style="1" customWidth="1"/>
    <col min="5115" max="5115" width="60.7109375" style="1" customWidth="1"/>
    <col min="5116" max="5116" width="12" style="1" customWidth="1"/>
    <col min="5117" max="5367" width="9.140625" style="1"/>
    <col min="5368" max="5368" width="3.5703125" style="1" customWidth="1"/>
    <col min="5369" max="5369" width="19.140625" style="1" customWidth="1"/>
    <col min="5370" max="5370" width="13.42578125" style="1" customWidth="1"/>
    <col min="5371" max="5371" width="60.7109375" style="1" customWidth="1"/>
    <col min="5372" max="5372" width="12" style="1" customWidth="1"/>
    <col min="5373" max="5623" width="9.140625" style="1"/>
    <col min="5624" max="5624" width="3.5703125" style="1" customWidth="1"/>
    <col min="5625" max="5625" width="19.140625" style="1" customWidth="1"/>
    <col min="5626" max="5626" width="13.42578125" style="1" customWidth="1"/>
    <col min="5627" max="5627" width="60.7109375" style="1" customWidth="1"/>
    <col min="5628" max="5628" width="12" style="1" customWidth="1"/>
    <col min="5629" max="5879" width="9.140625" style="1"/>
    <col min="5880" max="5880" width="3.5703125" style="1" customWidth="1"/>
    <col min="5881" max="5881" width="19.140625" style="1" customWidth="1"/>
    <col min="5882" max="5882" width="13.42578125" style="1" customWidth="1"/>
    <col min="5883" max="5883" width="60.7109375" style="1" customWidth="1"/>
    <col min="5884" max="5884" width="12" style="1" customWidth="1"/>
    <col min="5885" max="6135" width="9.140625" style="1"/>
    <col min="6136" max="6136" width="3.5703125" style="1" customWidth="1"/>
    <col min="6137" max="6137" width="19.140625" style="1" customWidth="1"/>
    <col min="6138" max="6138" width="13.42578125" style="1" customWidth="1"/>
    <col min="6139" max="6139" width="60.7109375" style="1" customWidth="1"/>
    <col min="6140" max="6140" width="12" style="1" customWidth="1"/>
    <col min="6141" max="6391" width="9.140625" style="1"/>
    <col min="6392" max="6392" width="3.5703125" style="1" customWidth="1"/>
    <col min="6393" max="6393" width="19.140625" style="1" customWidth="1"/>
    <col min="6394" max="6394" width="13.42578125" style="1" customWidth="1"/>
    <col min="6395" max="6395" width="60.7109375" style="1" customWidth="1"/>
    <col min="6396" max="6396" width="12" style="1" customWidth="1"/>
    <col min="6397" max="6647" width="9.140625" style="1"/>
    <col min="6648" max="6648" width="3.5703125" style="1" customWidth="1"/>
    <col min="6649" max="6649" width="19.140625" style="1" customWidth="1"/>
    <col min="6650" max="6650" width="13.42578125" style="1" customWidth="1"/>
    <col min="6651" max="6651" width="60.7109375" style="1" customWidth="1"/>
    <col min="6652" max="6652" width="12" style="1" customWidth="1"/>
    <col min="6653" max="6903" width="9.140625" style="1"/>
    <col min="6904" max="6904" width="3.5703125" style="1" customWidth="1"/>
    <col min="6905" max="6905" width="19.140625" style="1" customWidth="1"/>
    <col min="6906" max="6906" width="13.42578125" style="1" customWidth="1"/>
    <col min="6907" max="6907" width="60.7109375" style="1" customWidth="1"/>
    <col min="6908" max="6908" width="12" style="1" customWidth="1"/>
    <col min="6909" max="7159" width="9.140625" style="1"/>
    <col min="7160" max="7160" width="3.5703125" style="1" customWidth="1"/>
    <col min="7161" max="7161" width="19.140625" style="1" customWidth="1"/>
    <col min="7162" max="7162" width="13.42578125" style="1" customWidth="1"/>
    <col min="7163" max="7163" width="60.7109375" style="1" customWidth="1"/>
    <col min="7164" max="7164" width="12" style="1" customWidth="1"/>
    <col min="7165" max="7415" width="9.140625" style="1"/>
    <col min="7416" max="7416" width="3.5703125" style="1" customWidth="1"/>
    <col min="7417" max="7417" width="19.140625" style="1" customWidth="1"/>
    <col min="7418" max="7418" width="13.42578125" style="1" customWidth="1"/>
    <col min="7419" max="7419" width="60.7109375" style="1" customWidth="1"/>
    <col min="7420" max="7420" width="12" style="1" customWidth="1"/>
    <col min="7421" max="7671" width="9.140625" style="1"/>
    <col min="7672" max="7672" width="3.5703125" style="1" customWidth="1"/>
    <col min="7673" max="7673" width="19.140625" style="1" customWidth="1"/>
    <col min="7674" max="7674" width="13.42578125" style="1" customWidth="1"/>
    <col min="7675" max="7675" width="60.7109375" style="1" customWidth="1"/>
    <col min="7676" max="7676" width="12" style="1" customWidth="1"/>
    <col min="7677" max="7927" width="9.140625" style="1"/>
    <col min="7928" max="7928" width="3.5703125" style="1" customWidth="1"/>
    <col min="7929" max="7929" width="19.140625" style="1" customWidth="1"/>
    <col min="7930" max="7930" width="13.42578125" style="1" customWidth="1"/>
    <col min="7931" max="7931" width="60.7109375" style="1" customWidth="1"/>
    <col min="7932" max="7932" width="12" style="1" customWidth="1"/>
    <col min="7933" max="8183" width="9.140625" style="1"/>
    <col min="8184" max="8184" width="3.5703125" style="1" customWidth="1"/>
    <col min="8185" max="8185" width="19.140625" style="1" customWidth="1"/>
    <col min="8186" max="8186" width="13.42578125" style="1" customWidth="1"/>
    <col min="8187" max="8187" width="60.7109375" style="1" customWidth="1"/>
    <col min="8188" max="8188" width="12" style="1" customWidth="1"/>
    <col min="8189" max="8439" width="9.140625" style="1"/>
    <col min="8440" max="8440" width="3.5703125" style="1" customWidth="1"/>
    <col min="8441" max="8441" width="19.140625" style="1" customWidth="1"/>
    <col min="8442" max="8442" width="13.42578125" style="1" customWidth="1"/>
    <col min="8443" max="8443" width="60.7109375" style="1" customWidth="1"/>
    <col min="8444" max="8444" width="12" style="1" customWidth="1"/>
    <col min="8445" max="8695" width="9.140625" style="1"/>
    <col min="8696" max="8696" width="3.5703125" style="1" customWidth="1"/>
    <col min="8697" max="8697" width="19.140625" style="1" customWidth="1"/>
    <col min="8698" max="8698" width="13.42578125" style="1" customWidth="1"/>
    <col min="8699" max="8699" width="60.7109375" style="1" customWidth="1"/>
    <col min="8700" max="8700" width="12" style="1" customWidth="1"/>
    <col min="8701" max="8951" width="9.140625" style="1"/>
    <col min="8952" max="8952" width="3.5703125" style="1" customWidth="1"/>
    <col min="8953" max="8953" width="19.140625" style="1" customWidth="1"/>
    <col min="8954" max="8954" width="13.42578125" style="1" customWidth="1"/>
    <col min="8955" max="8955" width="60.7109375" style="1" customWidth="1"/>
    <col min="8956" max="8956" width="12" style="1" customWidth="1"/>
    <col min="8957" max="9207" width="9.140625" style="1"/>
    <col min="9208" max="9208" width="3.5703125" style="1" customWidth="1"/>
    <col min="9209" max="9209" width="19.140625" style="1" customWidth="1"/>
    <col min="9210" max="9210" width="13.42578125" style="1" customWidth="1"/>
    <col min="9211" max="9211" width="60.7109375" style="1" customWidth="1"/>
    <col min="9212" max="9212" width="12" style="1" customWidth="1"/>
    <col min="9213" max="9463" width="9.140625" style="1"/>
    <col min="9464" max="9464" width="3.5703125" style="1" customWidth="1"/>
    <col min="9465" max="9465" width="19.140625" style="1" customWidth="1"/>
    <col min="9466" max="9466" width="13.42578125" style="1" customWidth="1"/>
    <col min="9467" max="9467" width="60.7109375" style="1" customWidth="1"/>
    <col min="9468" max="9468" width="12" style="1" customWidth="1"/>
    <col min="9469" max="9719" width="9.140625" style="1"/>
    <col min="9720" max="9720" width="3.5703125" style="1" customWidth="1"/>
    <col min="9721" max="9721" width="19.140625" style="1" customWidth="1"/>
    <col min="9722" max="9722" width="13.42578125" style="1" customWidth="1"/>
    <col min="9723" max="9723" width="60.7109375" style="1" customWidth="1"/>
    <col min="9724" max="9724" width="12" style="1" customWidth="1"/>
    <col min="9725" max="9975" width="9.140625" style="1"/>
    <col min="9976" max="9976" width="3.5703125" style="1" customWidth="1"/>
    <col min="9977" max="9977" width="19.140625" style="1" customWidth="1"/>
    <col min="9978" max="9978" width="13.42578125" style="1" customWidth="1"/>
    <col min="9979" max="9979" width="60.7109375" style="1" customWidth="1"/>
    <col min="9980" max="9980" width="12" style="1" customWidth="1"/>
    <col min="9981" max="10231" width="9.140625" style="1"/>
    <col min="10232" max="10232" width="3.5703125" style="1" customWidth="1"/>
    <col min="10233" max="10233" width="19.140625" style="1" customWidth="1"/>
    <col min="10234" max="10234" width="13.42578125" style="1" customWidth="1"/>
    <col min="10235" max="10235" width="60.7109375" style="1" customWidth="1"/>
    <col min="10236" max="10236" width="12" style="1" customWidth="1"/>
    <col min="10237" max="10487" width="9.140625" style="1"/>
    <col min="10488" max="10488" width="3.5703125" style="1" customWidth="1"/>
    <col min="10489" max="10489" width="19.140625" style="1" customWidth="1"/>
    <col min="10490" max="10490" width="13.42578125" style="1" customWidth="1"/>
    <col min="10491" max="10491" width="60.7109375" style="1" customWidth="1"/>
    <col min="10492" max="10492" width="12" style="1" customWidth="1"/>
    <col min="10493" max="10743" width="9.140625" style="1"/>
    <col min="10744" max="10744" width="3.5703125" style="1" customWidth="1"/>
    <col min="10745" max="10745" width="19.140625" style="1" customWidth="1"/>
    <col min="10746" max="10746" width="13.42578125" style="1" customWidth="1"/>
    <col min="10747" max="10747" width="60.7109375" style="1" customWidth="1"/>
    <col min="10748" max="10748" width="12" style="1" customWidth="1"/>
    <col min="10749" max="10999" width="9.140625" style="1"/>
    <col min="11000" max="11000" width="3.5703125" style="1" customWidth="1"/>
    <col min="11001" max="11001" width="19.140625" style="1" customWidth="1"/>
    <col min="11002" max="11002" width="13.42578125" style="1" customWidth="1"/>
    <col min="11003" max="11003" width="60.7109375" style="1" customWidth="1"/>
    <col min="11004" max="11004" width="12" style="1" customWidth="1"/>
    <col min="11005" max="11255" width="9.140625" style="1"/>
    <col min="11256" max="11256" width="3.5703125" style="1" customWidth="1"/>
    <col min="11257" max="11257" width="19.140625" style="1" customWidth="1"/>
    <col min="11258" max="11258" width="13.42578125" style="1" customWidth="1"/>
    <col min="11259" max="11259" width="60.7109375" style="1" customWidth="1"/>
    <col min="11260" max="11260" width="12" style="1" customWidth="1"/>
    <col min="11261" max="11511" width="9.140625" style="1"/>
    <col min="11512" max="11512" width="3.5703125" style="1" customWidth="1"/>
    <col min="11513" max="11513" width="19.140625" style="1" customWidth="1"/>
    <col min="11514" max="11514" width="13.42578125" style="1" customWidth="1"/>
    <col min="11515" max="11515" width="60.7109375" style="1" customWidth="1"/>
    <col min="11516" max="11516" width="12" style="1" customWidth="1"/>
    <col min="11517" max="11767" width="9.140625" style="1"/>
    <col min="11768" max="11768" width="3.5703125" style="1" customWidth="1"/>
    <col min="11769" max="11769" width="19.140625" style="1" customWidth="1"/>
    <col min="11770" max="11770" width="13.42578125" style="1" customWidth="1"/>
    <col min="11771" max="11771" width="60.7109375" style="1" customWidth="1"/>
    <col min="11772" max="11772" width="12" style="1" customWidth="1"/>
    <col min="11773" max="12023" width="9.140625" style="1"/>
    <col min="12024" max="12024" width="3.5703125" style="1" customWidth="1"/>
    <col min="12025" max="12025" width="19.140625" style="1" customWidth="1"/>
    <col min="12026" max="12026" width="13.42578125" style="1" customWidth="1"/>
    <col min="12027" max="12027" width="60.7109375" style="1" customWidth="1"/>
    <col min="12028" max="12028" width="12" style="1" customWidth="1"/>
    <col min="12029" max="12279" width="9.140625" style="1"/>
    <col min="12280" max="12280" width="3.5703125" style="1" customWidth="1"/>
    <col min="12281" max="12281" width="19.140625" style="1" customWidth="1"/>
    <col min="12282" max="12282" width="13.42578125" style="1" customWidth="1"/>
    <col min="12283" max="12283" width="60.7109375" style="1" customWidth="1"/>
    <col min="12284" max="12284" width="12" style="1" customWidth="1"/>
    <col min="12285" max="12535" width="9.140625" style="1"/>
    <col min="12536" max="12536" width="3.5703125" style="1" customWidth="1"/>
    <col min="12537" max="12537" width="19.140625" style="1" customWidth="1"/>
    <col min="12538" max="12538" width="13.42578125" style="1" customWidth="1"/>
    <col min="12539" max="12539" width="60.7109375" style="1" customWidth="1"/>
    <col min="12540" max="12540" width="12" style="1" customWidth="1"/>
    <col min="12541" max="12791" width="9.140625" style="1"/>
    <col min="12792" max="12792" width="3.5703125" style="1" customWidth="1"/>
    <col min="12793" max="12793" width="19.140625" style="1" customWidth="1"/>
    <col min="12794" max="12794" width="13.42578125" style="1" customWidth="1"/>
    <col min="12795" max="12795" width="60.7109375" style="1" customWidth="1"/>
    <col min="12796" max="12796" width="12" style="1" customWidth="1"/>
    <col min="12797" max="13047" width="9.140625" style="1"/>
    <col min="13048" max="13048" width="3.5703125" style="1" customWidth="1"/>
    <col min="13049" max="13049" width="19.140625" style="1" customWidth="1"/>
    <col min="13050" max="13050" width="13.42578125" style="1" customWidth="1"/>
    <col min="13051" max="13051" width="60.7109375" style="1" customWidth="1"/>
    <col min="13052" max="13052" width="12" style="1" customWidth="1"/>
    <col min="13053" max="13303" width="9.140625" style="1"/>
    <col min="13304" max="13304" width="3.5703125" style="1" customWidth="1"/>
    <col min="13305" max="13305" width="19.140625" style="1" customWidth="1"/>
    <col min="13306" max="13306" width="13.42578125" style="1" customWidth="1"/>
    <col min="13307" max="13307" width="60.7109375" style="1" customWidth="1"/>
    <col min="13308" max="13308" width="12" style="1" customWidth="1"/>
    <col min="13309" max="13559" width="9.140625" style="1"/>
    <col min="13560" max="13560" width="3.5703125" style="1" customWidth="1"/>
    <col min="13561" max="13561" width="19.140625" style="1" customWidth="1"/>
    <col min="13562" max="13562" width="13.42578125" style="1" customWidth="1"/>
    <col min="13563" max="13563" width="60.7109375" style="1" customWidth="1"/>
    <col min="13564" max="13564" width="12" style="1" customWidth="1"/>
    <col min="13565" max="13815" width="9.140625" style="1"/>
    <col min="13816" max="13816" width="3.5703125" style="1" customWidth="1"/>
    <col min="13817" max="13817" width="19.140625" style="1" customWidth="1"/>
    <col min="13818" max="13818" width="13.42578125" style="1" customWidth="1"/>
    <col min="13819" max="13819" width="60.7109375" style="1" customWidth="1"/>
    <col min="13820" max="13820" width="12" style="1" customWidth="1"/>
    <col min="13821" max="14071" width="9.140625" style="1"/>
    <col min="14072" max="14072" width="3.5703125" style="1" customWidth="1"/>
    <col min="14073" max="14073" width="19.140625" style="1" customWidth="1"/>
    <col min="14074" max="14074" width="13.42578125" style="1" customWidth="1"/>
    <col min="14075" max="14075" width="60.7109375" style="1" customWidth="1"/>
    <col min="14076" max="14076" width="12" style="1" customWidth="1"/>
    <col min="14077" max="14327" width="9.140625" style="1"/>
    <col min="14328" max="14328" width="3.5703125" style="1" customWidth="1"/>
    <col min="14329" max="14329" width="19.140625" style="1" customWidth="1"/>
    <col min="14330" max="14330" width="13.42578125" style="1" customWidth="1"/>
    <col min="14331" max="14331" width="60.7109375" style="1" customWidth="1"/>
    <col min="14332" max="14332" width="12" style="1" customWidth="1"/>
    <col min="14333" max="14583" width="9.140625" style="1"/>
    <col min="14584" max="14584" width="3.5703125" style="1" customWidth="1"/>
    <col min="14585" max="14585" width="19.140625" style="1" customWidth="1"/>
    <col min="14586" max="14586" width="13.42578125" style="1" customWidth="1"/>
    <col min="14587" max="14587" width="60.7109375" style="1" customWidth="1"/>
    <col min="14588" max="14588" width="12" style="1" customWidth="1"/>
    <col min="14589" max="14839" width="9.140625" style="1"/>
    <col min="14840" max="14840" width="3.5703125" style="1" customWidth="1"/>
    <col min="14841" max="14841" width="19.140625" style="1" customWidth="1"/>
    <col min="14842" max="14842" width="13.42578125" style="1" customWidth="1"/>
    <col min="14843" max="14843" width="60.7109375" style="1" customWidth="1"/>
    <col min="14844" max="14844" width="12" style="1" customWidth="1"/>
    <col min="14845" max="15095" width="9.140625" style="1"/>
    <col min="15096" max="15096" width="3.5703125" style="1" customWidth="1"/>
    <col min="15097" max="15097" width="19.140625" style="1" customWidth="1"/>
    <col min="15098" max="15098" width="13.42578125" style="1" customWidth="1"/>
    <col min="15099" max="15099" width="60.7109375" style="1" customWidth="1"/>
    <col min="15100" max="15100" width="12" style="1" customWidth="1"/>
    <col min="15101" max="15351" width="9.140625" style="1"/>
    <col min="15352" max="15352" width="3.5703125" style="1" customWidth="1"/>
    <col min="15353" max="15353" width="19.140625" style="1" customWidth="1"/>
    <col min="15354" max="15354" width="13.42578125" style="1" customWidth="1"/>
    <col min="15355" max="15355" width="60.7109375" style="1" customWidth="1"/>
    <col min="15356" max="15356" width="12" style="1" customWidth="1"/>
    <col min="15357" max="15607" width="9.140625" style="1"/>
    <col min="15608" max="15608" width="3.5703125" style="1" customWidth="1"/>
    <col min="15609" max="15609" width="19.140625" style="1" customWidth="1"/>
    <col min="15610" max="15610" width="13.42578125" style="1" customWidth="1"/>
    <col min="15611" max="15611" width="60.7109375" style="1" customWidth="1"/>
    <col min="15612" max="15612" width="12" style="1" customWidth="1"/>
    <col min="15613" max="15863" width="9.140625" style="1"/>
    <col min="15864" max="15864" width="3.5703125" style="1" customWidth="1"/>
    <col min="15865" max="15865" width="19.140625" style="1" customWidth="1"/>
    <col min="15866" max="15866" width="13.42578125" style="1" customWidth="1"/>
    <col min="15867" max="15867" width="60.7109375" style="1" customWidth="1"/>
    <col min="15868" max="15868" width="12" style="1" customWidth="1"/>
    <col min="15869" max="16119" width="9.140625" style="1"/>
    <col min="16120" max="16120" width="3.5703125" style="1" customWidth="1"/>
    <col min="16121" max="16121" width="19.140625" style="1" customWidth="1"/>
    <col min="16122" max="16122" width="13.42578125" style="1" customWidth="1"/>
    <col min="16123" max="16123" width="60.7109375" style="1" customWidth="1"/>
    <col min="16124" max="16124" width="12" style="1" customWidth="1"/>
    <col min="16125" max="16384" width="9.140625" style="1"/>
  </cols>
  <sheetData>
    <row r="1" spans="1:9" x14ac:dyDescent="0.25">
      <c r="A1" s="211" t="s">
        <v>51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211" t="s">
        <v>135</v>
      </c>
      <c r="B2" s="211"/>
      <c r="C2" s="211"/>
      <c r="D2" s="211"/>
      <c r="E2" s="211"/>
      <c r="F2" s="211"/>
      <c r="G2" s="211"/>
      <c r="H2" s="211"/>
      <c r="I2" s="211"/>
    </row>
    <row r="4" spans="1:9" x14ac:dyDescent="0.25">
      <c r="A4" s="212" t="s">
        <v>88</v>
      </c>
      <c r="B4" s="212"/>
      <c r="C4" s="212"/>
      <c r="D4" s="212"/>
      <c r="E4" s="212"/>
      <c r="F4" s="212"/>
      <c r="G4" s="212"/>
      <c r="H4" s="212"/>
      <c r="I4" s="212"/>
    </row>
    <row r="5" spans="1:9" ht="15.75" thickBot="1" x14ac:dyDescent="0.3"/>
    <row r="6" spans="1:9" ht="51" customHeight="1" thickBot="1" x14ac:dyDescent="0.3">
      <c r="A6" s="5" t="s">
        <v>0</v>
      </c>
      <c r="B6" s="6" t="s">
        <v>63</v>
      </c>
      <c r="C6" s="7" t="s">
        <v>89</v>
      </c>
      <c r="D6" s="8" t="s">
        <v>1</v>
      </c>
      <c r="E6" s="8" t="s">
        <v>2</v>
      </c>
      <c r="F6" s="9" t="s">
        <v>3</v>
      </c>
      <c r="G6" s="15" t="s">
        <v>4</v>
      </c>
      <c r="H6" s="17" t="s">
        <v>53</v>
      </c>
      <c r="I6" s="75" t="s">
        <v>52</v>
      </c>
    </row>
    <row r="7" spans="1:9" s="14" customFormat="1" ht="16.5" hidden="1" customHeight="1" thickBot="1" x14ac:dyDescent="0.3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3">
        <v>6</v>
      </c>
      <c r="G7" s="16">
        <v>7</v>
      </c>
      <c r="H7" s="16">
        <v>8</v>
      </c>
      <c r="I7" s="76">
        <v>9</v>
      </c>
    </row>
    <row r="8" spans="1:9" ht="27" hidden="1" customHeight="1" x14ac:dyDescent="0.3">
      <c r="A8" s="173">
        <v>1</v>
      </c>
      <c r="B8" s="175" t="s">
        <v>5</v>
      </c>
      <c r="C8" s="27" t="s">
        <v>67</v>
      </c>
      <c r="D8" s="28">
        <v>801</v>
      </c>
      <c r="E8" s="28">
        <v>80104</v>
      </c>
      <c r="F8" s="28">
        <v>4240</v>
      </c>
      <c r="G8" s="98">
        <v>583</v>
      </c>
      <c r="H8" s="133">
        <v>0</v>
      </c>
      <c r="I8" s="63">
        <f>G8+H8</f>
        <v>583</v>
      </c>
    </row>
    <row r="9" spans="1:9" ht="20.100000000000001" hidden="1" customHeight="1" thickBot="1" x14ac:dyDescent="0.3">
      <c r="A9" s="231"/>
      <c r="B9" s="233"/>
      <c r="C9" s="29" t="s">
        <v>6</v>
      </c>
      <c r="D9" s="30">
        <v>900</v>
      </c>
      <c r="E9" s="30">
        <v>90003</v>
      </c>
      <c r="F9" s="30">
        <v>4300</v>
      </c>
      <c r="G9" s="99">
        <v>1500</v>
      </c>
      <c r="H9" s="131">
        <v>0</v>
      </c>
      <c r="I9" s="65">
        <f t="shared" ref="I9:I72" si="0">G9+H9</f>
        <v>1500</v>
      </c>
    </row>
    <row r="10" spans="1:9" ht="33" hidden="1" customHeight="1" thickBot="1" x14ac:dyDescent="0.3">
      <c r="A10" s="232"/>
      <c r="B10" s="234"/>
      <c r="C10" s="31" t="s">
        <v>72</v>
      </c>
      <c r="D10" s="32">
        <v>921</v>
      </c>
      <c r="E10" s="32">
        <v>92105</v>
      </c>
      <c r="F10" s="32">
        <v>4300</v>
      </c>
      <c r="G10" s="100">
        <v>1200</v>
      </c>
      <c r="H10" s="134">
        <v>0</v>
      </c>
      <c r="I10" s="64">
        <f t="shared" si="0"/>
        <v>1200</v>
      </c>
    </row>
    <row r="11" spans="1:9" ht="33" hidden="1" customHeight="1" thickBot="1" x14ac:dyDescent="0.3">
      <c r="A11" s="21">
        <v>2</v>
      </c>
      <c r="B11" s="51" t="s">
        <v>7</v>
      </c>
      <c r="C11" s="36" t="s">
        <v>76</v>
      </c>
      <c r="D11" s="59">
        <v>921</v>
      </c>
      <c r="E11" s="59">
        <v>92105</v>
      </c>
      <c r="F11" s="59">
        <v>4300</v>
      </c>
      <c r="G11" s="101">
        <v>2900</v>
      </c>
      <c r="H11" s="137">
        <v>0</v>
      </c>
      <c r="I11" s="138">
        <f t="shared" si="0"/>
        <v>2900</v>
      </c>
    </row>
    <row r="12" spans="1:9" ht="27" customHeight="1" x14ac:dyDescent="0.25">
      <c r="A12" s="173">
        <v>3</v>
      </c>
      <c r="B12" s="225" t="s">
        <v>8</v>
      </c>
      <c r="C12" s="27" t="s">
        <v>84</v>
      </c>
      <c r="D12" s="28">
        <v>900</v>
      </c>
      <c r="E12" s="28">
        <v>90004</v>
      </c>
      <c r="F12" s="28">
        <v>4210</v>
      </c>
      <c r="G12" s="98">
        <v>700</v>
      </c>
      <c r="H12" s="133">
        <v>0</v>
      </c>
      <c r="I12" s="63">
        <f t="shared" si="0"/>
        <v>700</v>
      </c>
    </row>
    <row r="13" spans="1:9" ht="27" customHeight="1" thickBot="1" x14ac:dyDescent="0.3">
      <c r="A13" s="235"/>
      <c r="B13" s="226"/>
      <c r="C13" s="18" t="s">
        <v>107</v>
      </c>
      <c r="D13" s="22">
        <v>900</v>
      </c>
      <c r="E13" s="22">
        <v>90004</v>
      </c>
      <c r="F13" s="22">
        <v>4300</v>
      </c>
      <c r="G13" s="102">
        <v>300</v>
      </c>
      <c r="H13" s="131">
        <v>0</v>
      </c>
      <c r="I13" s="65">
        <f t="shared" si="0"/>
        <v>300</v>
      </c>
    </row>
    <row r="14" spans="1:9" ht="27" hidden="1" customHeight="1" x14ac:dyDescent="0.3">
      <c r="A14" s="182"/>
      <c r="B14" s="236"/>
      <c r="C14" s="29" t="s">
        <v>108</v>
      </c>
      <c r="D14" s="30">
        <v>921</v>
      </c>
      <c r="E14" s="30">
        <v>92109</v>
      </c>
      <c r="F14" s="30">
        <v>4210</v>
      </c>
      <c r="G14" s="99">
        <v>800</v>
      </c>
      <c r="H14" s="131">
        <v>0</v>
      </c>
      <c r="I14" s="65">
        <f t="shared" si="0"/>
        <v>800</v>
      </c>
    </row>
    <row r="15" spans="1:9" ht="27" hidden="1" customHeight="1" thickBot="1" x14ac:dyDescent="0.3">
      <c r="A15" s="183"/>
      <c r="B15" s="176"/>
      <c r="C15" s="31" t="s">
        <v>109</v>
      </c>
      <c r="D15" s="44">
        <v>921</v>
      </c>
      <c r="E15" s="44">
        <v>92109</v>
      </c>
      <c r="F15" s="44">
        <v>4210</v>
      </c>
      <c r="G15" s="100">
        <v>1357</v>
      </c>
      <c r="H15" s="134">
        <v>0</v>
      </c>
      <c r="I15" s="64">
        <f t="shared" si="0"/>
        <v>1357</v>
      </c>
    </row>
    <row r="16" spans="1:9" ht="27" customHeight="1" x14ac:dyDescent="0.25">
      <c r="A16" s="209">
        <v>4</v>
      </c>
      <c r="B16" s="206" t="s">
        <v>9</v>
      </c>
      <c r="C16" s="36" t="s">
        <v>110</v>
      </c>
      <c r="D16" s="37">
        <v>900</v>
      </c>
      <c r="E16" s="37">
        <v>90004</v>
      </c>
      <c r="F16" s="37">
        <v>4210</v>
      </c>
      <c r="G16" s="103">
        <v>1000</v>
      </c>
      <c r="H16" s="139">
        <v>0</v>
      </c>
      <c r="I16" s="78">
        <f t="shared" si="0"/>
        <v>1000</v>
      </c>
    </row>
    <row r="17" spans="1:9" ht="27" hidden="1" customHeight="1" x14ac:dyDescent="0.25">
      <c r="A17" s="154"/>
      <c r="B17" s="157"/>
      <c r="C17" s="38" t="s">
        <v>57</v>
      </c>
      <c r="D17" s="39">
        <v>801</v>
      </c>
      <c r="E17" s="39">
        <v>80101</v>
      </c>
      <c r="F17" s="39">
        <v>4210</v>
      </c>
      <c r="G17" s="104">
        <v>1000</v>
      </c>
      <c r="H17" s="140">
        <v>0</v>
      </c>
      <c r="I17" s="73">
        <f t="shared" si="0"/>
        <v>1000</v>
      </c>
    </row>
    <row r="18" spans="1:9" ht="27" hidden="1" customHeight="1" x14ac:dyDescent="0.25">
      <c r="A18" s="154"/>
      <c r="B18" s="157"/>
      <c r="C18" s="57" t="s">
        <v>56</v>
      </c>
      <c r="D18" s="45">
        <v>921</v>
      </c>
      <c r="E18" s="45">
        <v>92109</v>
      </c>
      <c r="F18" s="45">
        <v>4210</v>
      </c>
      <c r="G18" s="105">
        <v>1000</v>
      </c>
      <c r="H18" s="140">
        <v>0</v>
      </c>
      <c r="I18" s="73">
        <f t="shared" si="0"/>
        <v>1000</v>
      </c>
    </row>
    <row r="19" spans="1:9" ht="27" hidden="1" customHeight="1" x14ac:dyDescent="0.25">
      <c r="A19" s="154"/>
      <c r="B19" s="157"/>
      <c r="C19" s="57" t="s">
        <v>111</v>
      </c>
      <c r="D19" s="45">
        <v>921</v>
      </c>
      <c r="E19" s="45">
        <v>92109</v>
      </c>
      <c r="F19" s="45">
        <v>4300</v>
      </c>
      <c r="G19" s="105">
        <v>3000</v>
      </c>
      <c r="H19" s="140">
        <v>0</v>
      </c>
      <c r="I19" s="73">
        <f t="shared" si="0"/>
        <v>3000</v>
      </c>
    </row>
    <row r="20" spans="1:9" ht="27" hidden="1" customHeight="1" x14ac:dyDescent="0.25">
      <c r="A20" s="154"/>
      <c r="B20" s="157"/>
      <c r="C20" s="57" t="s">
        <v>112</v>
      </c>
      <c r="D20" s="45">
        <v>801</v>
      </c>
      <c r="E20" s="45">
        <v>80107</v>
      </c>
      <c r="F20" s="45">
        <v>4210</v>
      </c>
      <c r="G20" s="105">
        <v>1000</v>
      </c>
      <c r="H20" s="140">
        <v>0</v>
      </c>
      <c r="I20" s="73">
        <f t="shared" si="0"/>
        <v>1000</v>
      </c>
    </row>
    <row r="21" spans="1:9" ht="27" hidden="1" customHeight="1" x14ac:dyDescent="0.25">
      <c r="A21" s="154"/>
      <c r="B21" s="207"/>
      <c r="C21" s="57" t="s">
        <v>113</v>
      </c>
      <c r="D21" s="35">
        <v>750</v>
      </c>
      <c r="E21" s="35">
        <v>75095</v>
      </c>
      <c r="F21" s="35">
        <v>4210</v>
      </c>
      <c r="G21" s="106">
        <v>800</v>
      </c>
      <c r="H21" s="140">
        <v>0</v>
      </c>
      <c r="I21" s="73">
        <f t="shared" si="0"/>
        <v>800</v>
      </c>
    </row>
    <row r="22" spans="1:9" ht="27" customHeight="1" x14ac:dyDescent="0.25">
      <c r="A22" s="154"/>
      <c r="B22" s="207"/>
      <c r="C22" s="57" t="s">
        <v>114</v>
      </c>
      <c r="D22" s="45">
        <v>900</v>
      </c>
      <c r="E22" s="45">
        <v>90004</v>
      </c>
      <c r="F22" s="45">
        <v>4210</v>
      </c>
      <c r="G22" s="105">
        <v>1400</v>
      </c>
      <c r="H22" s="140">
        <v>0</v>
      </c>
      <c r="I22" s="73">
        <f t="shared" si="0"/>
        <v>1400</v>
      </c>
    </row>
    <row r="23" spans="1:9" ht="27" customHeight="1" x14ac:dyDescent="0.25">
      <c r="A23" s="154"/>
      <c r="B23" s="207"/>
      <c r="C23" s="71" t="s">
        <v>115</v>
      </c>
      <c r="D23" s="45">
        <v>900</v>
      </c>
      <c r="E23" s="45">
        <v>90004</v>
      </c>
      <c r="F23" s="45">
        <v>4300</v>
      </c>
      <c r="G23" s="105">
        <v>500</v>
      </c>
      <c r="H23" s="140">
        <v>0</v>
      </c>
      <c r="I23" s="73">
        <f t="shared" si="0"/>
        <v>500</v>
      </c>
    </row>
    <row r="24" spans="1:9" ht="27" hidden="1" customHeight="1" x14ac:dyDescent="0.25">
      <c r="A24" s="154"/>
      <c r="B24" s="207"/>
      <c r="C24" s="57" t="s">
        <v>116</v>
      </c>
      <c r="D24" s="45">
        <v>801</v>
      </c>
      <c r="E24" s="45">
        <v>80104</v>
      </c>
      <c r="F24" s="45">
        <v>4240</v>
      </c>
      <c r="G24" s="105">
        <v>500</v>
      </c>
      <c r="H24" s="140">
        <v>0</v>
      </c>
      <c r="I24" s="73">
        <f t="shared" si="0"/>
        <v>500</v>
      </c>
    </row>
    <row r="25" spans="1:9" ht="27" hidden="1" customHeight="1" thickBot="1" x14ac:dyDescent="0.3">
      <c r="A25" s="210"/>
      <c r="B25" s="208"/>
      <c r="C25" s="58" t="s">
        <v>117</v>
      </c>
      <c r="D25" s="41">
        <v>750</v>
      </c>
      <c r="E25" s="41">
        <v>75075</v>
      </c>
      <c r="F25" s="41">
        <v>4210</v>
      </c>
      <c r="G25" s="107">
        <v>1000</v>
      </c>
      <c r="H25" s="141">
        <v>0</v>
      </c>
      <c r="I25" s="142">
        <f t="shared" si="0"/>
        <v>1000</v>
      </c>
    </row>
    <row r="26" spans="1:9" ht="24.95" hidden="1" customHeight="1" x14ac:dyDescent="0.25">
      <c r="A26" s="162">
        <v>5</v>
      </c>
      <c r="B26" s="165" t="s">
        <v>10</v>
      </c>
      <c r="C26" s="47" t="s">
        <v>70</v>
      </c>
      <c r="D26" s="48">
        <v>921</v>
      </c>
      <c r="E26" s="48">
        <v>92109</v>
      </c>
      <c r="F26" s="48">
        <v>4210</v>
      </c>
      <c r="G26" s="108">
        <v>1000</v>
      </c>
      <c r="H26" s="133">
        <v>0</v>
      </c>
      <c r="I26" s="63">
        <f t="shared" si="0"/>
        <v>1000</v>
      </c>
    </row>
    <row r="27" spans="1:9" ht="24.95" hidden="1" customHeight="1" x14ac:dyDescent="0.25">
      <c r="A27" s="163"/>
      <c r="B27" s="188"/>
      <c r="C27" s="29" t="s">
        <v>11</v>
      </c>
      <c r="D27" s="49">
        <v>921</v>
      </c>
      <c r="E27" s="49">
        <v>92109</v>
      </c>
      <c r="F27" s="49">
        <v>4300</v>
      </c>
      <c r="G27" s="99">
        <v>1600</v>
      </c>
      <c r="H27" s="131">
        <v>0</v>
      </c>
      <c r="I27" s="65">
        <f t="shared" si="0"/>
        <v>1600</v>
      </c>
    </row>
    <row r="28" spans="1:9" ht="24.95" hidden="1" customHeight="1" x14ac:dyDescent="0.25">
      <c r="A28" s="163"/>
      <c r="B28" s="188"/>
      <c r="C28" s="237" t="s">
        <v>71</v>
      </c>
      <c r="D28" s="49">
        <v>921</v>
      </c>
      <c r="E28" s="49">
        <v>92105</v>
      </c>
      <c r="F28" s="49">
        <v>4210</v>
      </c>
      <c r="G28" s="109">
        <v>1000</v>
      </c>
      <c r="H28" s="131">
        <v>0</v>
      </c>
      <c r="I28" s="65">
        <f t="shared" si="0"/>
        <v>1000</v>
      </c>
    </row>
    <row r="29" spans="1:9" ht="24.95" hidden="1" customHeight="1" thickBot="1" x14ac:dyDescent="0.3">
      <c r="A29" s="164"/>
      <c r="B29" s="167"/>
      <c r="C29" s="238"/>
      <c r="D29" s="32">
        <v>921</v>
      </c>
      <c r="E29" s="32">
        <v>92105</v>
      </c>
      <c r="F29" s="32">
        <v>4300</v>
      </c>
      <c r="G29" s="100">
        <v>7600</v>
      </c>
      <c r="H29" s="134">
        <v>0</v>
      </c>
      <c r="I29" s="64">
        <f t="shared" si="0"/>
        <v>7600</v>
      </c>
    </row>
    <row r="30" spans="1:9" ht="24.95" hidden="1" customHeight="1" x14ac:dyDescent="0.25">
      <c r="A30" s="153">
        <v>6</v>
      </c>
      <c r="B30" s="156" t="s">
        <v>12</v>
      </c>
      <c r="C30" s="36" t="s">
        <v>13</v>
      </c>
      <c r="D30" s="59">
        <v>921</v>
      </c>
      <c r="E30" s="59">
        <v>92109</v>
      </c>
      <c r="F30" s="59">
        <v>4210</v>
      </c>
      <c r="G30" s="110">
        <v>200</v>
      </c>
      <c r="H30" s="139">
        <v>0</v>
      </c>
      <c r="I30" s="78">
        <f t="shared" si="0"/>
        <v>200</v>
      </c>
    </row>
    <row r="31" spans="1:9" ht="24.95" hidden="1" customHeight="1" x14ac:dyDescent="0.25">
      <c r="A31" s="182"/>
      <c r="B31" s="184"/>
      <c r="C31" s="57" t="s">
        <v>14</v>
      </c>
      <c r="D31" s="34">
        <v>900</v>
      </c>
      <c r="E31" s="34">
        <v>90095</v>
      </c>
      <c r="F31" s="34">
        <v>4210</v>
      </c>
      <c r="G31" s="111">
        <v>200</v>
      </c>
      <c r="H31" s="140">
        <v>0</v>
      </c>
      <c r="I31" s="73">
        <f t="shared" si="0"/>
        <v>200</v>
      </c>
    </row>
    <row r="32" spans="1:9" ht="24.95" customHeight="1" thickBot="1" x14ac:dyDescent="0.3">
      <c r="A32" s="182"/>
      <c r="B32" s="184"/>
      <c r="C32" s="57" t="s">
        <v>15</v>
      </c>
      <c r="D32" s="34">
        <v>900</v>
      </c>
      <c r="E32" s="34">
        <v>90004</v>
      </c>
      <c r="F32" s="34">
        <v>4210</v>
      </c>
      <c r="G32" s="111">
        <v>600</v>
      </c>
      <c r="H32" s="140">
        <v>0</v>
      </c>
      <c r="I32" s="73">
        <f t="shared" si="0"/>
        <v>600</v>
      </c>
    </row>
    <row r="33" spans="1:9" ht="24.95" hidden="1" customHeight="1" x14ac:dyDescent="0.3">
      <c r="A33" s="182"/>
      <c r="B33" s="184"/>
      <c r="C33" s="57" t="s">
        <v>16</v>
      </c>
      <c r="D33" s="34">
        <v>921</v>
      </c>
      <c r="E33" s="34">
        <v>92105</v>
      </c>
      <c r="F33" s="34">
        <v>4210</v>
      </c>
      <c r="G33" s="111">
        <v>1650</v>
      </c>
      <c r="H33" s="140">
        <v>0</v>
      </c>
      <c r="I33" s="73">
        <f t="shared" si="0"/>
        <v>1650</v>
      </c>
    </row>
    <row r="34" spans="1:9" ht="24.95" hidden="1" customHeight="1" thickBot="1" x14ac:dyDescent="0.3">
      <c r="A34" s="183"/>
      <c r="B34" s="185"/>
      <c r="C34" s="40" t="s">
        <v>17</v>
      </c>
      <c r="D34" s="41">
        <v>921</v>
      </c>
      <c r="E34" s="41">
        <v>92109</v>
      </c>
      <c r="F34" s="41">
        <v>4300</v>
      </c>
      <c r="G34" s="107">
        <v>250</v>
      </c>
      <c r="H34" s="141">
        <v>0</v>
      </c>
      <c r="I34" s="142">
        <f t="shared" si="0"/>
        <v>250</v>
      </c>
    </row>
    <row r="35" spans="1:9" ht="20.100000000000001" customHeight="1" x14ac:dyDescent="0.25">
      <c r="A35" s="162">
        <v>7</v>
      </c>
      <c r="B35" s="165" t="s">
        <v>18</v>
      </c>
      <c r="C35" s="27" t="s">
        <v>65</v>
      </c>
      <c r="D35" s="28">
        <v>900</v>
      </c>
      <c r="E35" s="28">
        <v>90004</v>
      </c>
      <c r="F35" s="92">
        <v>4210</v>
      </c>
      <c r="G35" s="108">
        <v>1500</v>
      </c>
      <c r="H35" s="133">
        <v>0</v>
      </c>
      <c r="I35" s="63">
        <f t="shared" si="0"/>
        <v>1500</v>
      </c>
    </row>
    <row r="36" spans="1:9" ht="20.100000000000001" customHeight="1" x14ac:dyDescent="0.25">
      <c r="A36" s="186"/>
      <c r="B36" s="188"/>
      <c r="C36" s="18" t="s">
        <v>64</v>
      </c>
      <c r="D36" s="22">
        <v>900</v>
      </c>
      <c r="E36" s="22">
        <v>90004</v>
      </c>
      <c r="F36" s="23">
        <v>4300</v>
      </c>
      <c r="G36" s="112">
        <v>1000</v>
      </c>
      <c r="H36" s="131">
        <v>0</v>
      </c>
      <c r="I36" s="65">
        <f t="shared" si="0"/>
        <v>1000</v>
      </c>
    </row>
    <row r="37" spans="1:9" ht="20.100000000000001" hidden="1" customHeight="1" x14ac:dyDescent="0.25">
      <c r="A37" s="186"/>
      <c r="B37" s="188"/>
      <c r="C37" s="19" t="s">
        <v>70</v>
      </c>
      <c r="D37" s="24">
        <v>921</v>
      </c>
      <c r="E37" s="24">
        <v>92109</v>
      </c>
      <c r="F37" s="25">
        <v>4210</v>
      </c>
      <c r="G37" s="112">
        <v>300</v>
      </c>
      <c r="H37" s="131">
        <v>0</v>
      </c>
      <c r="I37" s="65">
        <f t="shared" si="0"/>
        <v>300</v>
      </c>
    </row>
    <row r="38" spans="1:9" ht="34.5" hidden="1" customHeight="1" thickBot="1" x14ac:dyDescent="0.3">
      <c r="A38" s="187"/>
      <c r="B38" s="167"/>
      <c r="C38" s="43" t="s">
        <v>66</v>
      </c>
      <c r="D38" s="52">
        <v>921</v>
      </c>
      <c r="E38" s="52">
        <v>92105</v>
      </c>
      <c r="F38" s="93">
        <v>4210</v>
      </c>
      <c r="G38" s="113">
        <v>203</v>
      </c>
      <c r="H38" s="134">
        <v>0</v>
      </c>
      <c r="I38" s="64">
        <f t="shared" si="0"/>
        <v>203</v>
      </c>
    </row>
    <row r="39" spans="1:9" ht="24.95" hidden="1" customHeight="1" x14ac:dyDescent="0.25">
      <c r="A39" s="153">
        <v>8</v>
      </c>
      <c r="B39" s="156" t="s">
        <v>19</v>
      </c>
      <c r="C39" s="36" t="s">
        <v>119</v>
      </c>
      <c r="D39" s="37">
        <v>921</v>
      </c>
      <c r="E39" s="37">
        <v>92109</v>
      </c>
      <c r="F39" s="37">
        <v>4270</v>
      </c>
      <c r="G39" s="110">
        <v>1200</v>
      </c>
      <c r="H39" s="139">
        <v>0</v>
      </c>
      <c r="I39" s="78">
        <f t="shared" si="0"/>
        <v>1200</v>
      </c>
    </row>
    <row r="40" spans="1:9" ht="24.95" customHeight="1" x14ac:dyDescent="0.25">
      <c r="A40" s="189"/>
      <c r="B40" s="190"/>
      <c r="C40" s="57" t="s">
        <v>54</v>
      </c>
      <c r="D40" s="34">
        <v>900</v>
      </c>
      <c r="E40" s="34">
        <v>90004</v>
      </c>
      <c r="F40" s="34">
        <v>4210</v>
      </c>
      <c r="G40" s="106">
        <v>700</v>
      </c>
      <c r="H40" s="140">
        <v>0</v>
      </c>
      <c r="I40" s="73">
        <f t="shared" si="0"/>
        <v>700</v>
      </c>
    </row>
    <row r="41" spans="1:9" ht="24.95" hidden="1" customHeight="1" x14ac:dyDescent="0.25">
      <c r="A41" s="189"/>
      <c r="B41" s="191"/>
      <c r="C41" s="57" t="s">
        <v>38</v>
      </c>
      <c r="D41" s="34">
        <v>921</v>
      </c>
      <c r="E41" s="34">
        <v>92109</v>
      </c>
      <c r="F41" s="34">
        <v>4210</v>
      </c>
      <c r="G41" s="106">
        <v>300</v>
      </c>
      <c r="H41" s="140">
        <v>0</v>
      </c>
      <c r="I41" s="73">
        <f t="shared" si="0"/>
        <v>300</v>
      </c>
    </row>
    <row r="42" spans="1:9" ht="30" hidden="1" customHeight="1" thickBot="1" x14ac:dyDescent="0.3">
      <c r="A42" s="155"/>
      <c r="B42" s="168"/>
      <c r="C42" s="40" t="s">
        <v>120</v>
      </c>
      <c r="D42" s="41">
        <v>921</v>
      </c>
      <c r="E42" s="41">
        <v>92109</v>
      </c>
      <c r="F42" s="41">
        <v>4210</v>
      </c>
      <c r="G42" s="107">
        <v>700</v>
      </c>
      <c r="H42" s="141">
        <v>0</v>
      </c>
      <c r="I42" s="142">
        <f t="shared" si="0"/>
        <v>700</v>
      </c>
    </row>
    <row r="43" spans="1:9" ht="32.1" hidden="1" customHeight="1" x14ac:dyDescent="0.25">
      <c r="A43" s="162">
        <v>9</v>
      </c>
      <c r="B43" s="165" t="s">
        <v>20</v>
      </c>
      <c r="C43" s="27" t="s">
        <v>85</v>
      </c>
      <c r="D43" s="28">
        <v>921</v>
      </c>
      <c r="E43" s="28">
        <v>92109</v>
      </c>
      <c r="F43" s="28">
        <v>4210</v>
      </c>
      <c r="G43" s="98">
        <v>600</v>
      </c>
      <c r="H43" s="133">
        <v>0</v>
      </c>
      <c r="I43" s="63">
        <f t="shared" si="0"/>
        <v>600</v>
      </c>
    </row>
    <row r="44" spans="1:9" ht="24.95" customHeight="1" thickBot="1" x14ac:dyDescent="0.3">
      <c r="A44" s="192"/>
      <c r="B44" s="193"/>
      <c r="C44" s="29" t="s">
        <v>61</v>
      </c>
      <c r="D44" s="30">
        <v>900</v>
      </c>
      <c r="E44" s="30">
        <v>90004</v>
      </c>
      <c r="F44" s="30">
        <v>4210</v>
      </c>
      <c r="G44" s="99">
        <v>200</v>
      </c>
      <c r="H44" s="131">
        <v>0</v>
      </c>
      <c r="I44" s="65">
        <f t="shared" si="0"/>
        <v>200</v>
      </c>
    </row>
    <row r="45" spans="1:9" ht="24.95" hidden="1" customHeight="1" x14ac:dyDescent="0.3">
      <c r="A45" s="192"/>
      <c r="B45" s="193"/>
      <c r="C45" s="195" t="s">
        <v>62</v>
      </c>
      <c r="D45" s="30">
        <v>921</v>
      </c>
      <c r="E45" s="30">
        <v>92105</v>
      </c>
      <c r="F45" s="30">
        <v>4210</v>
      </c>
      <c r="G45" s="99">
        <v>1823</v>
      </c>
      <c r="H45" s="131">
        <v>0</v>
      </c>
      <c r="I45" s="65">
        <f t="shared" si="0"/>
        <v>1823</v>
      </c>
    </row>
    <row r="46" spans="1:9" ht="24.95" hidden="1" customHeight="1" thickBot="1" x14ac:dyDescent="0.3">
      <c r="A46" s="171"/>
      <c r="B46" s="194"/>
      <c r="C46" s="196"/>
      <c r="D46" s="44">
        <v>921</v>
      </c>
      <c r="E46" s="44">
        <v>92105</v>
      </c>
      <c r="F46" s="44">
        <v>4300</v>
      </c>
      <c r="G46" s="100">
        <v>5000</v>
      </c>
      <c r="H46" s="134">
        <v>0</v>
      </c>
      <c r="I46" s="64">
        <f t="shared" si="0"/>
        <v>5000</v>
      </c>
    </row>
    <row r="47" spans="1:9" ht="24.95" customHeight="1" x14ac:dyDescent="0.25">
      <c r="A47" s="197">
        <v>10</v>
      </c>
      <c r="B47" s="199" t="s">
        <v>21</v>
      </c>
      <c r="C47" s="201" t="s">
        <v>121</v>
      </c>
      <c r="D47" s="61">
        <v>900</v>
      </c>
      <c r="E47" s="61">
        <v>90004</v>
      </c>
      <c r="F47" s="61">
        <v>4210</v>
      </c>
      <c r="G47" s="114">
        <v>2000</v>
      </c>
      <c r="H47" s="139">
        <v>0</v>
      </c>
      <c r="I47" s="78">
        <f t="shared" si="0"/>
        <v>2000</v>
      </c>
    </row>
    <row r="48" spans="1:9" ht="24.95" customHeight="1" x14ac:dyDescent="0.25">
      <c r="A48" s="198"/>
      <c r="B48" s="200"/>
      <c r="C48" s="202"/>
      <c r="D48" s="60">
        <v>900</v>
      </c>
      <c r="E48" s="60">
        <v>90004</v>
      </c>
      <c r="F48" s="60">
        <v>4300</v>
      </c>
      <c r="G48" s="115">
        <v>1500</v>
      </c>
      <c r="H48" s="140">
        <v>0</v>
      </c>
      <c r="I48" s="73">
        <f t="shared" si="0"/>
        <v>1500</v>
      </c>
    </row>
    <row r="49" spans="1:9" ht="24.95" customHeight="1" x14ac:dyDescent="0.25">
      <c r="A49" s="198"/>
      <c r="B49" s="200"/>
      <c r="C49" s="50" t="s">
        <v>78</v>
      </c>
      <c r="D49" s="60">
        <v>900</v>
      </c>
      <c r="E49" s="60">
        <v>90004</v>
      </c>
      <c r="F49" s="60">
        <v>4210</v>
      </c>
      <c r="G49" s="115">
        <v>2000</v>
      </c>
      <c r="H49" s="140">
        <v>0</v>
      </c>
      <c r="I49" s="73">
        <f t="shared" si="0"/>
        <v>2000</v>
      </c>
    </row>
    <row r="50" spans="1:9" ht="30" customHeight="1" x14ac:dyDescent="0.25">
      <c r="A50" s="198"/>
      <c r="B50" s="200"/>
      <c r="C50" s="50" t="s">
        <v>77</v>
      </c>
      <c r="D50" s="60">
        <v>900</v>
      </c>
      <c r="E50" s="60">
        <v>90004</v>
      </c>
      <c r="F50" s="60">
        <v>4300</v>
      </c>
      <c r="G50" s="115">
        <v>2200</v>
      </c>
      <c r="H50" s="140">
        <v>0</v>
      </c>
      <c r="I50" s="73">
        <f t="shared" si="0"/>
        <v>2200</v>
      </c>
    </row>
    <row r="51" spans="1:9" ht="30" hidden="1" customHeight="1" x14ac:dyDescent="0.25">
      <c r="A51" s="198"/>
      <c r="B51" s="200"/>
      <c r="C51" s="50" t="s">
        <v>122</v>
      </c>
      <c r="D51" s="60">
        <v>921</v>
      </c>
      <c r="E51" s="60">
        <v>92109</v>
      </c>
      <c r="F51" s="60">
        <v>4210</v>
      </c>
      <c r="G51" s="115">
        <v>2000</v>
      </c>
      <c r="H51" s="140">
        <v>0</v>
      </c>
      <c r="I51" s="73">
        <f t="shared" si="0"/>
        <v>2000</v>
      </c>
    </row>
    <row r="52" spans="1:9" ht="24.95" hidden="1" customHeight="1" x14ac:dyDescent="0.25">
      <c r="A52" s="198"/>
      <c r="B52" s="200"/>
      <c r="C52" s="57" t="s">
        <v>58</v>
      </c>
      <c r="D52" s="60">
        <v>750</v>
      </c>
      <c r="E52" s="60">
        <v>75095</v>
      </c>
      <c r="F52" s="60">
        <v>4210</v>
      </c>
      <c r="G52" s="115">
        <v>1000</v>
      </c>
      <c r="H52" s="140">
        <v>0</v>
      </c>
      <c r="I52" s="73">
        <f t="shared" si="0"/>
        <v>1000</v>
      </c>
    </row>
    <row r="53" spans="1:9" ht="24.95" hidden="1" customHeight="1" thickBot="1" x14ac:dyDescent="0.25">
      <c r="A53" s="198"/>
      <c r="B53" s="200"/>
      <c r="C53" s="57" t="s">
        <v>123</v>
      </c>
      <c r="D53" s="94">
        <v>750</v>
      </c>
      <c r="E53" s="94">
        <v>75095</v>
      </c>
      <c r="F53" s="94">
        <v>4210</v>
      </c>
      <c r="G53" s="116">
        <v>500</v>
      </c>
      <c r="H53" s="141">
        <v>0</v>
      </c>
      <c r="I53" s="142">
        <f t="shared" si="0"/>
        <v>500</v>
      </c>
    </row>
    <row r="54" spans="1:9" ht="20.25" hidden="1" customHeight="1" x14ac:dyDescent="0.25">
      <c r="A54" s="162">
        <v>11</v>
      </c>
      <c r="B54" s="203" t="s">
        <v>22</v>
      </c>
      <c r="C54" s="47" t="s">
        <v>23</v>
      </c>
      <c r="D54" s="28">
        <v>921</v>
      </c>
      <c r="E54" s="28">
        <v>92109</v>
      </c>
      <c r="F54" s="28">
        <v>4210</v>
      </c>
      <c r="G54" s="98">
        <v>2000</v>
      </c>
      <c r="H54" s="133">
        <v>0</v>
      </c>
      <c r="I54" s="63">
        <f t="shared" si="0"/>
        <v>2000</v>
      </c>
    </row>
    <row r="55" spans="1:9" ht="20.25" customHeight="1" x14ac:dyDescent="0.25">
      <c r="A55" s="163"/>
      <c r="B55" s="204"/>
      <c r="C55" s="66" t="s">
        <v>106</v>
      </c>
      <c r="D55" s="22">
        <v>900</v>
      </c>
      <c r="E55" s="22">
        <v>90004</v>
      </c>
      <c r="F55" s="22">
        <v>4210</v>
      </c>
      <c r="G55" s="102">
        <v>193</v>
      </c>
      <c r="H55" s="131">
        <v>0</v>
      </c>
      <c r="I55" s="65">
        <f t="shared" si="0"/>
        <v>193</v>
      </c>
    </row>
    <row r="56" spans="1:9" ht="21" customHeight="1" x14ac:dyDescent="0.25">
      <c r="A56" s="163"/>
      <c r="B56" s="204"/>
      <c r="C56" s="20" t="s">
        <v>79</v>
      </c>
      <c r="D56" s="30">
        <v>900</v>
      </c>
      <c r="E56" s="30">
        <v>90004</v>
      </c>
      <c r="F56" s="62">
        <v>4300</v>
      </c>
      <c r="G56" s="117">
        <v>300</v>
      </c>
      <c r="H56" s="131">
        <v>0</v>
      </c>
      <c r="I56" s="65">
        <f t="shared" si="0"/>
        <v>300</v>
      </c>
    </row>
    <row r="57" spans="1:9" ht="21.75" customHeight="1" thickBot="1" x14ac:dyDescent="0.3">
      <c r="A57" s="164"/>
      <c r="B57" s="205"/>
      <c r="C57" s="43" t="s">
        <v>124</v>
      </c>
      <c r="D57" s="44">
        <v>900</v>
      </c>
      <c r="E57" s="44">
        <v>90004</v>
      </c>
      <c r="F57" s="32">
        <v>4210</v>
      </c>
      <c r="G57" s="118">
        <v>1700</v>
      </c>
      <c r="H57" s="134">
        <v>0</v>
      </c>
      <c r="I57" s="64">
        <f t="shared" si="0"/>
        <v>1700</v>
      </c>
    </row>
    <row r="58" spans="1:9" ht="20.100000000000001" customHeight="1" x14ac:dyDescent="0.25">
      <c r="A58" s="209">
        <v>12</v>
      </c>
      <c r="B58" s="199" t="s">
        <v>24</v>
      </c>
      <c r="C58" s="56" t="s">
        <v>64</v>
      </c>
      <c r="D58" s="91">
        <v>900</v>
      </c>
      <c r="E58" s="91">
        <v>90004</v>
      </c>
      <c r="F58" s="91">
        <v>4300</v>
      </c>
      <c r="G58" s="110">
        <v>200</v>
      </c>
      <c r="H58" s="143">
        <v>0</v>
      </c>
      <c r="I58" s="72">
        <f t="shared" si="0"/>
        <v>200</v>
      </c>
    </row>
    <row r="59" spans="1:9" ht="20.100000000000001" customHeight="1" thickBot="1" x14ac:dyDescent="0.3">
      <c r="A59" s="154"/>
      <c r="B59" s="207"/>
      <c r="C59" s="33" t="s">
        <v>65</v>
      </c>
      <c r="D59" s="34">
        <v>900</v>
      </c>
      <c r="E59" s="34">
        <v>90004</v>
      </c>
      <c r="F59" s="35">
        <v>4210</v>
      </c>
      <c r="G59" s="106">
        <v>200</v>
      </c>
      <c r="H59" s="140">
        <v>0</v>
      </c>
      <c r="I59" s="73">
        <f t="shared" si="0"/>
        <v>200</v>
      </c>
    </row>
    <row r="60" spans="1:9" ht="20.100000000000001" hidden="1" customHeight="1" x14ac:dyDescent="0.3">
      <c r="A60" s="154"/>
      <c r="B60" s="207"/>
      <c r="C60" s="85" t="s">
        <v>118</v>
      </c>
      <c r="D60" s="34">
        <v>921</v>
      </c>
      <c r="E60" s="34">
        <v>92109</v>
      </c>
      <c r="F60" s="35">
        <v>4210</v>
      </c>
      <c r="G60" s="106">
        <v>500</v>
      </c>
      <c r="H60" s="140">
        <v>0</v>
      </c>
      <c r="I60" s="73">
        <f t="shared" si="0"/>
        <v>500</v>
      </c>
    </row>
    <row r="61" spans="1:9" ht="20.100000000000001" hidden="1" customHeight="1" x14ac:dyDescent="0.3">
      <c r="A61" s="154"/>
      <c r="B61" s="207"/>
      <c r="C61" s="159" t="s">
        <v>55</v>
      </c>
      <c r="D61" s="34">
        <v>921</v>
      </c>
      <c r="E61" s="34">
        <v>92105</v>
      </c>
      <c r="F61" s="35">
        <v>4190</v>
      </c>
      <c r="G61" s="106">
        <v>700</v>
      </c>
      <c r="H61" s="140">
        <v>0</v>
      </c>
      <c r="I61" s="73">
        <f t="shared" si="0"/>
        <v>700</v>
      </c>
    </row>
    <row r="62" spans="1:9" ht="20.100000000000001" hidden="1" customHeight="1" x14ac:dyDescent="0.3">
      <c r="A62" s="154"/>
      <c r="B62" s="207"/>
      <c r="C62" s="180"/>
      <c r="D62" s="34">
        <v>921</v>
      </c>
      <c r="E62" s="34">
        <v>92105</v>
      </c>
      <c r="F62" s="35">
        <v>4210</v>
      </c>
      <c r="G62" s="106">
        <v>489</v>
      </c>
      <c r="H62" s="140">
        <v>0</v>
      </c>
      <c r="I62" s="73">
        <f t="shared" si="0"/>
        <v>489</v>
      </c>
    </row>
    <row r="63" spans="1:9" ht="20.100000000000001" hidden="1" customHeight="1" thickBot="1" x14ac:dyDescent="0.3">
      <c r="A63" s="210"/>
      <c r="B63" s="208"/>
      <c r="C63" s="181"/>
      <c r="D63" s="41">
        <v>921</v>
      </c>
      <c r="E63" s="41">
        <v>92105</v>
      </c>
      <c r="F63" s="70">
        <v>4300</v>
      </c>
      <c r="G63" s="119">
        <v>3700</v>
      </c>
      <c r="H63" s="144">
        <v>0</v>
      </c>
      <c r="I63" s="74">
        <f t="shared" si="0"/>
        <v>3700</v>
      </c>
    </row>
    <row r="64" spans="1:9" ht="20.100000000000001" customHeight="1" x14ac:dyDescent="0.25">
      <c r="A64" s="173">
        <v>13</v>
      </c>
      <c r="B64" s="225" t="s">
        <v>25</v>
      </c>
      <c r="C64" s="150" t="s">
        <v>69</v>
      </c>
      <c r="D64" s="46">
        <v>900</v>
      </c>
      <c r="E64" s="46">
        <v>90004</v>
      </c>
      <c r="F64" s="46">
        <v>4170</v>
      </c>
      <c r="G64" s="120">
        <v>3281.92</v>
      </c>
      <c r="H64" s="133">
        <v>0</v>
      </c>
      <c r="I64" s="63">
        <f t="shared" si="0"/>
        <v>3281.92</v>
      </c>
    </row>
    <row r="65" spans="1:9" ht="20.100000000000001" customHeight="1" x14ac:dyDescent="0.25">
      <c r="A65" s="235"/>
      <c r="B65" s="226"/>
      <c r="C65" s="151"/>
      <c r="D65" s="42">
        <v>900</v>
      </c>
      <c r="E65" s="42">
        <v>90004</v>
      </c>
      <c r="F65" s="42">
        <v>4110</v>
      </c>
      <c r="G65" s="121">
        <f>320.32+213.32+54.8</f>
        <v>588.43999999999994</v>
      </c>
      <c r="H65" s="132">
        <v>0</v>
      </c>
      <c r="I65" s="77">
        <f t="shared" si="0"/>
        <v>588.43999999999994</v>
      </c>
    </row>
    <row r="66" spans="1:9" ht="20.100000000000001" customHeight="1" x14ac:dyDescent="0.25">
      <c r="A66" s="235"/>
      <c r="B66" s="226"/>
      <c r="C66" s="151"/>
      <c r="D66" s="42">
        <v>900</v>
      </c>
      <c r="E66" s="42">
        <v>90004</v>
      </c>
      <c r="F66" s="42">
        <v>4120</v>
      </c>
      <c r="G66" s="121">
        <v>80.41</v>
      </c>
      <c r="H66" s="131">
        <v>0</v>
      </c>
      <c r="I66" s="65">
        <f t="shared" si="0"/>
        <v>80.41</v>
      </c>
    </row>
    <row r="67" spans="1:9" ht="20.100000000000001" customHeight="1" thickBot="1" x14ac:dyDescent="0.3">
      <c r="A67" s="235"/>
      <c r="B67" s="226"/>
      <c r="C67" s="152"/>
      <c r="D67" s="42">
        <v>900</v>
      </c>
      <c r="E67" s="42">
        <v>90004</v>
      </c>
      <c r="F67" s="42">
        <v>4710</v>
      </c>
      <c r="G67" s="121">
        <v>49.23</v>
      </c>
      <c r="H67" s="131">
        <v>0</v>
      </c>
      <c r="I67" s="65">
        <f t="shared" si="0"/>
        <v>49.23</v>
      </c>
    </row>
    <row r="68" spans="1:9" ht="20.100000000000001" hidden="1" customHeight="1" x14ac:dyDescent="0.3">
      <c r="A68" s="231"/>
      <c r="B68" s="227"/>
      <c r="C68" s="20" t="s">
        <v>26</v>
      </c>
      <c r="D68" s="30">
        <v>921</v>
      </c>
      <c r="E68" s="30">
        <v>92109</v>
      </c>
      <c r="F68" s="30">
        <v>4210</v>
      </c>
      <c r="G68" s="99">
        <v>2200</v>
      </c>
      <c r="H68" s="131">
        <v>0</v>
      </c>
      <c r="I68" s="65">
        <f t="shared" si="0"/>
        <v>2200</v>
      </c>
    </row>
    <row r="69" spans="1:9" ht="30" hidden="1" customHeight="1" thickBot="1" x14ac:dyDescent="0.3">
      <c r="A69" s="232"/>
      <c r="B69" s="228"/>
      <c r="C69" s="43" t="s">
        <v>68</v>
      </c>
      <c r="D69" s="44">
        <v>921</v>
      </c>
      <c r="E69" s="44">
        <v>92105</v>
      </c>
      <c r="F69" s="44">
        <v>4300</v>
      </c>
      <c r="G69" s="118">
        <v>5000</v>
      </c>
      <c r="H69" s="134">
        <v>0</v>
      </c>
      <c r="I69" s="64">
        <f t="shared" si="0"/>
        <v>5000</v>
      </c>
    </row>
    <row r="70" spans="1:9" ht="35.1" hidden="1" customHeight="1" x14ac:dyDescent="0.3">
      <c r="A70" s="153">
        <v>14</v>
      </c>
      <c r="B70" s="156" t="s">
        <v>27</v>
      </c>
      <c r="C70" s="56" t="s">
        <v>125</v>
      </c>
      <c r="D70" s="37">
        <v>921</v>
      </c>
      <c r="E70" s="37">
        <v>92109</v>
      </c>
      <c r="F70" s="37">
        <v>4210</v>
      </c>
      <c r="G70" s="103">
        <v>566</v>
      </c>
      <c r="H70" s="139">
        <v>0</v>
      </c>
      <c r="I70" s="78">
        <f t="shared" si="0"/>
        <v>566</v>
      </c>
    </row>
    <row r="71" spans="1:9" ht="27" hidden="1" customHeight="1" x14ac:dyDescent="0.3">
      <c r="A71" s="154"/>
      <c r="B71" s="157"/>
      <c r="C71" s="159" t="s">
        <v>11</v>
      </c>
      <c r="D71" s="34">
        <v>921</v>
      </c>
      <c r="E71" s="34">
        <v>92109</v>
      </c>
      <c r="F71" s="34">
        <v>4170</v>
      </c>
      <c r="G71" s="111">
        <v>2051.1999999999998</v>
      </c>
      <c r="H71" s="140">
        <v>0</v>
      </c>
      <c r="I71" s="73">
        <f t="shared" si="0"/>
        <v>2051.1999999999998</v>
      </c>
    </row>
    <row r="72" spans="1:9" ht="27" hidden="1" customHeight="1" x14ac:dyDescent="0.3">
      <c r="A72" s="154"/>
      <c r="B72" s="157"/>
      <c r="C72" s="160"/>
      <c r="D72" s="34">
        <v>921</v>
      </c>
      <c r="E72" s="34">
        <v>92109</v>
      </c>
      <c r="F72" s="34">
        <v>4110</v>
      </c>
      <c r="G72" s="111">
        <v>367.79</v>
      </c>
      <c r="H72" s="140">
        <v>0</v>
      </c>
      <c r="I72" s="73">
        <f t="shared" si="0"/>
        <v>367.79</v>
      </c>
    </row>
    <row r="73" spans="1:9" ht="27" hidden="1" customHeight="1" x14ac:dyDescent="0.3">
      <c r="A73" s="154"/>
      <c r="B73" s="157"/>
      <c r="C73" s="160"/>
      <c r="D73" s="34">
        <v>921</v>
      </c>
      <c r="E73" s="34">
        <v>92109</v>
      </c>
      <c r="F73" s="34">
        <v>4120</v>
      </c>
      <c r="G73" s="111">
        <v>50.25</v>
      </c>
      <c r="H73" s="140">
        <v>0</v>
      </c>
      <c r="I73" s="73">
        <f t="shared" ref="I73:I122" si="1">G73+H73</f>
        <v>50.25</v>
      </c>
    </row>
    <row r="74" spans="1:9" ht="30" hidden="1" customHeight="1" thickBot="1" x14ac:dyDescent="0.3">
      <c r="A74" s="155"/>
      <c r="B74" s="158"/>
      <c r="C74" s="161"/>
      <c r="D74" s="41">
        <v>921</v>
      </c>
      <c r="E74" s="41">
        <v>92109</v>
      </c>
      <c r="F74" s="41">
        <v>4710</v>
      </c>
      <c r="G74" s="107">
        <v>30.76</v>
      </c>
      <c r="H74" s="141">
        <v>0</v>
      </c>
      <c r="I74" s="142">
        <f t="shared" si="1"/>
        <v>30.76</v>
      </c>
    </row>
    <row r="75" spans="1:9" ht="60" customHeight="1" x14ac:dyDescent="0.25">
      <c r="A75" s="162">
        <v>15</v>
      </c>
      <c r="B75" s="165" t="s">
        <v>28</v>
      </c>
      <c r="C75" s="27" t="s">
        <v>126</v>
      </c>
      <c r="D75" s="28">
        <v>900</v>
      </c>
      <c r="E75" s="28">
        <v>90004</v>
      </c>
      <c r="F75" s="48">
        <v>4210</v>
      </c>
      <c r="G75" s="122">
        <v>1200</v>
      </c>
      <c r="H75" s="133">
        <v>0</v>
      </c>
      <c r="I75" s="63">
        <f t="shared" si="1"/>
        <v>1200</v>
      </c>
    </row>
    <row r="76" spans="1:9" ht="27" hidden="1" customHeight="1" x14ac:dyDescent="0.25">
      <c r="A76" s="163"/>
      <c r="B76" s="166"/>
      <c r="C76" s="29" t="s">
        <v>127</v>
      </c>
      <c r="D76" s="30">
        <v>921</v>
      </c>
      <c r="E76" s="30">
        <v>92105</v>
      </c>
      <c r="F76" s="30">
        <v>4210</v>
      </c>
      <c r="G76" s="123">
        <v>2557</v>
      </c>
      <c r="H76" s="131">
        <v>0</v>
      </c>
      <c r="I76" s="65">
        <f t="shared" si="1"/>
        <v>2557</v>
      </c>
    </row>
    <row r="77" spans="1:9" ht="45.75" customHeight="1" thickBot="1" x14ac:dyDescent="0.3">
      <c r="A77" s="163"/>
      <c r="B77" s="166"/>
      <c r="C77" s="66" t="s">
        <v>81</v>
      </c>
      <c r="D77" s="22">
        <v>900</v>
      </c>
      <c r="E77" s="22">
        <v>90004</v>
      </c>
      <c r="F77" s="24">
        <v>4270</v>
      </c>
      <c r="G77" s="112">
        <v>400</v>
      </c>
      <c r="H77" s="131">
        <v>0</v>
      </c>
      <c r="I77" s="65">
        <f t="shared" si="1"/>
        <v>400</v>
      </c>
    </row>
    <row r="78" spans="1:9" ht="45" hidden="1" customHeight="1" thickBot="1" x14ac:dyDescent="0.3">
      <c r="A78" s="164"/>
      <c r="B78" s="167"/>
      <c r="C78" s="31" t="s">
        <v>80</v>
      </c>
      <c r="D78" s="44">
        <v>750</v>
      </c>
      <c r="E78" s="44">
        <v>75095</v>
      </c>
      <c r="F78" s="44">
        <v>4300</v>
      </c>
      <c r="G78" s="124">
        <v>750</v>
      </c>
      <c r="H78" s="134">
        <v>0</v>
      </c>
      <c r="I78" s="64">
        <f t="shared" si="1"/>
        <v>750</v>
      </c>
    </row>
    <row r="79" spans="1:9" ht="24.95" hidden="1" customHeight="1" x14ac:dyDescent="0.3">
      <c r="A79" s="153">
        <v>16</v>
      </c>
      <c r="B79" s="156" t="s">
        <v>29</v>
      </c>
      <c r="C79" s="169" t="s">
        <v>83</v>
      </c>
      <c r="D79" s="59">
        <v>921</v>
      </c>
      <c r="E79" s="59">
        <v>92105</v>
      </c>
      <c r="F79" s="59">
        <v>4210</v>
      </c>
      <c r="G79" s="110">
        <v>2200</v>
      </c>
      <c r="H79" s="139">
        <v>0</v>
      </c>
      <c r="I79" s="78">
        <f t="shared" si="1"/>
        <v>2200</v>
      </c>
    </row>
    <row r="80" spans="1:9" ht="24.95" hidden="1" customHeight="1" thickBot="1" x14ac:dyDescent="0.3">
      <c r="A80" s="155"/>
      <c r="B80" s="168"/>
      <c r="C80" s="170"/>
      <c r="D80" s="70">
        <v>921</v>
      </c>
      <c r="E80" s="70">
        <v>92105</v>
      </c>
      <c r="F80" s="70">
        <v>4300</v>
      </c>
      <c r="G80" s="119">
        <v>9000</v>
      </c>
      <c r="H80" s="141">
        <v>0</v>
      </c>
      <c r="I80" s="142">
        <f t="shared" si="1"/>
        <v>9000</v>
      </c>
    </row>
    <row r="81" spans="1:9" ht="46.5" customHeight="1" x14ac:dyDescent="0.25">
      <c r="A81" s="162">
        <v>17</v>
      </c>
      <c r="B81" s="165" t="s">
        <v>30</v>
      </c>
      <c r="C81" s="27" t="s">
        <v>82</v>
      </c>
      <c r="D81" s="48">
        <v>900</v>
      </c>
      <c r="E81" s="48">
        <v>90004</v>
      </c>
      <c r="F81" s="48">
        <v>4210</v>
      </c>
      <c r="G81" s="122">
        <v>1500</v>
      </c>
      <c r="H81" s="133">
        <v>0</v>
      </c>
      <c r="I81" s="63">
        <f t="shared" si="1"/>
        <v>1500</v>
      </c>
    </row>
    <row r="82" spans="1:9" ht="30.75" hidden="1" customHeight="1" thickBot="1" x14ac:dyDescent="0.3">
      <c r="A82" s="171"/>
      <c r="B82" s="172"/>
      <c r="C82" s="67" t="s">
        <v>31</v>
      </c>
      <c r="D82" s="68">
        <v>921</v>
      </c>
      <c r="E82" s="68">
        <v>92105</v>
      </c>
      <c r="F82" s="68">
        <v>4210</v>
      </c>
      <c r="G82" s="124">
        <v>1400</v>
      </c>
      <c r="H82" s="134">
        <v>0</v>
      </c>
      <c r="I82" s="64">
        <f t="shared" si="1"/>
        <v>1400</v>
      </c>
    </row>
    <row r="83" spans="1:9" ht="39" hidden="1" customHeight="1" thickBot="1" x14ac:dyDescent="0.3">
      <c r="A83" s="26">
        <v>18</v>
      </c>
      <c r="B83" s="53" t="s">
        <v>33</v>
      </c>
      <c r="C83" s="54" t="s">
        <v>73</v>
      </c>
      <c r="D83" s="55">
        <v>921</v>
      </c>
      <c r="E83" s="55">
        <v>92105</v>
      </c>
      <c r="F83" s="55">
        <v>4300</v>
      </c>
      <c r="G83" s="125">
        <v>2900</v>
      </c>
      <c r="H83" s="137">
        <v>0</v>
      </c>
      <c r="I83" s="138">
        <f t="shared" si="1"/>
        <v>2900</v>
      </c>
    </row>
    <row r="84" spans="1:9" ht="24.95" hidden="1" customHeight="1" x14ac:dyDescent="0.25">
      <c r="A84" s="173">
        <v>19</v>
      </c>
      <c r="B84" s="175" t="s">
        <v>34</v>
      </c>
      <c r="C84" s="27" t="s">
        <v>128</v>
      </c>
      <c r="D84" s="95" t="s">
        <v>35</v>
      </c>
      <c r="E84" s="95" t="s">
        <v>36</v>
      </c>
      <c r="F84" s="48">
        <v>4210</v>
      </c>
      <c r="G84" s="122">
        <v>2600</v>
      </c>
      <c r="H84" s="133">
        <v>0</v>
      </c>
      <c r="I84" s="63">
        <f t="shared" si="1"/>
        <v>2600</v>
      </c>
    </row>
    <row r="85" spans="1:9" ht="24.95" customHeight="1" thickBot="1" x14ac:dyDescent="0.3">
      <c r="A85" s="174"/>
      <c r="B85" s="176"/>
      <c r="C85" s="31" t="s">
        <v>129</v>
      </c>
      <c r="D85" s="44">
        <v>900</v>
      </c>
      <c r="E85" s="44">
        <v>90004</v>
      </c>
      <c r="F85" s="44">
        <v>4210</v>
      </c>
      <c r="G85" s="124">
        <v>300</v>
      </c>
      <c r="H85" s="134">
        <v>0</v>
      </c>
      <c r="I85" s="64">
        <f t="shared" si="1"/>
        <v>300</v>
      </c>
    </row>
    <row r="86" spans="1:9" customFormat="1" ht="30" hidden="1" customHeight="1" x14ac:dyDescent="0.25">
      <c r="A86" s="214">
        <v>20</v>
      </c>
      <c r="B86" s="177" t="s">
        <v>37</v>
      </c>
      <c r="C86" s="56" t="s">
        <v>130</v>
      </c>
      <c r="D86" s="37">
        <v>900</v>
      </c>
      <c r="E86" s="37">
        <v>90095</v>
      </c>
      <c r="F86" s="37">
        <v>4270</v>
      </c>
      <c r="G86" s="126">
        <v>1000</v>
      </c>
      <c r="H86" s="139">
        <v>0</v>
      </c>
      <c r="I86" s="78">
        <f t="shared" si="1"/>
        <v>1000</v>
      </c>
    </row>
    <row r="87" spans="1:9" ht="21" hidden="1" customHeight="1" x14ac:dyDescent="0.25">
      <c r="A87" s="229"/>
      <c r="B87" s="178"/>
      <c r="C87" s="33" t="s">
        <v>56</v>
      </c>
      <c r="D87" s="34">
        <v>921</v>
      </c>
      <c r="E87" s="34">
        <v>92109</v>
      </c>
      <c r="F87" s="34">
        <v>4210</v>
      </c>
      <c r="G87" s="127">
        <v>600</v>
      </c>
      <c r="H87" s="140">
        <v>0</v>
      </c>
      <c r="I87" s="73">
        <f t="shared" si="1"/>
        <v>600</v>
      </c>
    </row>
    <row r="88" spans="1:9" ht="27.95" customHeight="1" x14ac:dyDescent="0.25">
      <c r="A88" s="229"/>
      <c r="B88" s="178"/>
      <c r="C88" s="33" t="s">
        <v>74</v>
      </c>
      <c r="D88" s="34">
        <v>900</v>
      </c>
      <c r="E88" s="34">
        <v>90004</v>
      </c>
      <c r="F88" s="34">
        <v>4210</v>
      </c>
      <c r="G88" s="127">
        <v>1200</v>
      </c>
      <c r="H88" s="140">
        <v>0</v>
      </c>
      <c r="I88" s="73">
        <f t="shared" si="1"/>
        <v>1200</v>
      </c>
    </row>
    <row r="89" spans="1:9" ht="27.95" customHeight="1" x14ac:dyDescent="0.25">
      <c r="A89" s="229"/>
      <c r="B89" s="178"/>
      <c r="C89" s="33" t="s">
        <v>131</v>
      </c>
      <c r="D89" s="34">
        <v>900</v>
      </c>
      <c r="E89" s="34">
        <v>90004</v>
      </c>
      <c r="F89" s="34">
        <v>4300</v>
      </c>
      <c r="G89" s="127">
        <v>600</v>
      </c>
      <c r="H89" s="140">
        <v>0</v>
      </c>
      <c r="I89" s="73">
        <f t="shared" si="1"/>
        <v>600</v>
      </c>
    </row>
    <row r="90" spans="1:9" ht="22.5" hidden="1" customHeight="1" x14ac:dyDescent="0.25">
      <c r="A90" s="229"/>
      <c r="B90" s="178"/>
      <c r="C90" s="33" t="s">
        <v>75</v>
      </c>
      <c r="D90" s="34">
        <v>921</v>
      </c>
      <c r="E90" s="34">
        <v>92109</v>
      </c>
      <c r="F90" s="34">
        <v>4300</v>
      </c>
      <c r="G90" s="127">
        <v>800</v>
      </c>
      <c r="H90" s="140">
        <v>0</v>
      </c>
      <c r="I90" s="73">
        <f t="shared" si="1"/>
        <v>800</v>
      </c>
    </row>
    <row r="91" spans="1:9" ht="22.5" hidden="1" customHeight="1" x14ac:dyDescent="0.25">
      <c r="A91" s="229"/>
      <c r="B91" s="178"/>
      <c r="C91" s="57" t="s">
        <v>32</v>
      </c>
      <c r="D91" s="34">
        <v>750</v>
      </c>
      <c r="E91" s="34">
        <v>75095</v>
      </c>
      <c r="F91" s="34">
        <v>4210</v>
      </c>
      <c r="G91" s="127">
        <v>300</v>
      </c>
      <c r="H91" s="140">
        <v>0</v>
      </c>
      <c r="I91" s="73">
        <f t="shared" si="1"/>
        <v>300</v>
      </c>
    </row>
    <row r="92" spans="1:9" ht="27.95" hidden="1" customHeight="1" thickBot="1" x14ac:dyDescent="0.3">
      <c r="A92" s="230"/>
      <c r="B92" s="179"/>
      <c r="C92" s="69" t="s">
        <v>132</v>
      </c>
      <c r="D92" s="41">
        <v>921</v>
      </c>
      <c r="E92" s="41">
        <v>92109</v>
      </c>
      <c r="F92" s="41">
        <v>4210</v>
      </c>
      <c r="G92" s="128">
        <v>1366</v>
      </c>
      <c r="H92" s="141">
        <v>0</v>
      </c>
      <c r="I92" s="142">
        <f t="shared" si="1"/>
        <v>1366</v>
      </c>
    </row>
    <row r="93" spans="1:9" ht="23.25" hidden="1" customHeight="1" x14ac:dyDescent="0.25">
      <c r="A93" s="173">
        <v>21</v>
      </c>
      <c r="B93" s="175" t="s">
        <v>39</v>
      </c>
      <c r="C93" s="27" t="s">
        <v>56</v>
      </c>
      <c r="D93" s="28">
        <v>921</v>
      </c>
      <c r="E93" s="28">
        <v>92109</v>
      </c>
      <c r="F93" s="48">
        <v>4210</v>
      </c>
      <c r="G93" s="108">
        <v>600</v>
      </c>
      <c r="H93" s="133">
        <v>0</v>
      </c>
      <c r="I93" s="63">
        <f t="shared" si="1"/>
        <v>600</v>
      </c>
    </row>
    <row r="94" spans="1:9" ht="45.75" customHeight="1" thickBot="1" x14ac:dyDescent="0.3">
      <c r="A94" s="164"/>
      <c r="B94" s="246"/>
      <c r="C94" s="96" t="s">
        <v>133</v>
      </c>
      <c r="D94" s="97">
        <v>900</v>
      </c>
      <c r="E94" s="97">
        <v>90004</v>
      </c>
      <c r="F94" s="52">
        <v>4210</v>
      </c>
      <c r="G94" s="113">
        <v>2300</v>
      </c>
      <c r="H94" s="134">
        <v>0</v>
      </c>
      <c r="I94" s="64">
        <f t="shared" si="1"/>
        <v>2300</v>
      </c>
    </row>
    <row r="95" spans="1:9" ht="27.75" hidden="1" customHeight="1" thickBot="1" x14ac:dyDescent="0.3">
      <c r="A95" s="219" t="s">
        <v>40</v>
      </c>
      <c r="B95" s="220"/>
      <c r="C95" s="220"/>
      <c r="D95" s="220"/>
      <c r="E95" s="220"/>
      <c r="F95" s="220"/>
      <c r="G95" s="145">
        <f>SUM(G8:G94)</f>
        <v>117186.99999999999</v>
      </c>
      <c r="H95" s="137">
        <v>0</v>
      </c>
      <c r="I95" s="146">
        <f t="shared" si="1"/>
        <v>117186.99999999999</v>
      </c>
    </row>
    <row r="96" spans="1:9" ht="27" customHeight="1" thickBot="1" x14ac:dyDescent="0.3">
      <c r="A96" s="221">
        <v>22</v>
      </c>
      <c r="B96" s="225" t="s">
        <v>41</v>
      </c>
      <c r="C96" s="27" t="s">
        <v>90</v>
      </c>
      <c r="D96" s="28">
        <v>900</v>
      </c>
      <c r="E96" s="28">
        <v>90004</v>
      </c>
      <c r="F96" s="48">
        <v>4210</v>
      </c>
      <c r="G96" s="108">
        <v>500</v>
      </c>
      <c r="H96" s="133">
        <v>0</v>
      </c>
      <c r="I96" s="63">
        <f t="shared" si="1"/>
        <v>500</v>
      </c>
    </row>
    <row r="97" spans="1:9" ht="27" hidden="1" customHeight="1" x14ac:dyDescent="0.3">
      <c r="A97" s="222"/>
      <c r="B97" s="226"/>
      <c r="C97" s="18" t="s">
        <v>91</v>
      </c>
      <c r="D97" s="22">
        <v>921</v>
      </c>
      <c r="E97" s="22">
        <v>92105</v>
      </c>
      <c r="F97" s="24">
        <v>4210</v>
      </c>
      <c r="G97" s="112">
        <v>5500</v>
      </c>
      <c r="H97" s="131">
        <v>0</v>
      </c>
      <c r="I97" s="65">
        <f t="shared" si="1"/>
        <v>5500</v>
      </c>
    </row>
    <row r="98" spans="1:9" ht="27" hidden="1" customHeight="1" x14ac:dyDescent="0.3">
      <c r="A98" s="223"/>
      <c r="B98" s="227"/>
      <c r="C98" s="20" t="s">
        <v>42</v>
      </c>
      <c r="D98" s="30">
        <v>750</v>
      </c>
      <c r="E98" s="30">
        <v>75095</v>
      </c>
      <c r="F98" s="62">
        <v>4300</v>
      </c>
      <c r="G98" s="117">
        <v>123</v>
      </c>
      <c r="H98" s="131">
        <v>0</v>
      </c>
      <c r="I98" s="65">
        <f t="shared" si="1"/>
        <v>123</v>
      </c>
    </row>
    <row r="99" spans="1:9" ht="27" hidden="1" customHeight="1" thickBot="1" x14ac:dyDescent="0.3">
      <c r="A99" s="224"/>
      <c r="B99" s="228"/>
      <c r="C99" s="31" t="s">
        <v>92</v>
      </c>
      <c r="D99" s="44">
        <v>921</v>
      </c>
      <c r="E99" s="44">
        <v>92105</v>
      </c>
      <c r="F99" s="32">
        <v>4300</v>
      </c>
      <c r="G99" s="118">
        <v>2095</v>
      </c>
      <c r="H99" s="134">
        <v>0</v>
      </c>
      <c r="I99" s="64">
        <f t="shared" si="1"/>
        <v>2095</v>
      </c>
    </row>
    <row r="100" spans="1:9" ht="24.95" customHeight="1" x14ac:dyDescent="0.25">
      <c r="A100" s="214">
        <v>23</v>
      </c>
      <c r="B100" s="177" t="s">
        <v>43</v>
      </c>
      <c r="C100" s="36" t="s">
        <v>59</v>
      </c>
      <c r="D100" s="37">
        <v>900</v>
      </c>
      <c r="E100" s="37">
        <v>90004</v>
      </c>
      <c r="F100" s="59">
        <v>4210</v>
      </c>
      <c r="G100" s="110">
        <v>600</v>
      </c>
      <c r="H100" s="139">
        <v>0</v>
      </c>
      <c r="I100" s="78">
        <f t="shared" si="1"/>
        <v>600</v>
      </c>
    </row>
    <row r="101" spans="1:9" ht="24.95" customHeight="1" x14ac:dyDescent="0.25">
      <c r="A101" s="215"/>
      <c r="B101" s="217"/>
      <c r="C101" s="57" t="s">
        <v>134</v>
      </c>
      <c r="D101" s="34">
        <v>900</v>
      </c>
      <c r="E101" s="34">
        <v>90004</v>
      </c>
      <c r="F101" s="34">
        <v>4300</v>
      </c>
      <c r="G101" s="111">
        <v>1500</v>
      </c>
      <c r="H101" s="140">
        <v>0</v>
      </c>
      <c r="I101" s="73">
        <f t="shared" si="1"/>
        <v>1500</v>
      </c>
    </row>
    <row r="102" spans="1:9" ht="24.95" hidden="1" customHeight="1" x14ac:dyDescent="0.25">
      <c r="A102" s="215"/>
      <c r="B102" s="217"/>
      <c r="C102" s="57" t="s">
        <v>92</v>
      </c>
      <c r="D102" s="34">
        <v>921</v>
      </c>
      <c r="E102" s="34">
        <v>92105</v>
      </c>
      <c r="F102" s="34">
        <v>4300</v>
      </c>
      <c r="G102" s="111">
        <v>4416</v>
      </c>
      <c r="H102" s="140">
        <v>0</v>
      </c>
      <c r="I102" s="73">
        <f t="shared" si="1"/>
        <v>4416</v>
      </c>
    </row>
    <row r="103" spans="1:9" ht="24.95" hidden="1" customHeight="1" x14ac:dyDescent="0.25">
      <c r="A103" s="215"/>
      <c r="B103" s="217"/>
      <c r="C103" s="57" t="s">
        <v>93</v>
      </c>
      <c r="D103" s="34">
        <v>900</v>
      </c>
      <c r="E103" s="34">
        <v>90095</v>
      </c>
      <c r="F103" s="34">
        <v>4210</v>
      </c>
      <c r="G103" s="111">
        <v>1500</v>
      </c>
      <c r="H103" s="140">
        <v>0</v>
      </c>
      <c r="I103" s="73">
        <f t="shared" si="1"/>
        <v>1500</v>
      </c>
    </row>
    <row r="104" spans="1:9" ht="24.95" customHeight="1" thickBot="1" x14ac:dyDescent="0.3">
      <c r="A104" s="216"/>
      <c r="B104" s="218"/>
      <c r="C104" s="40" t="s">
        <v>94</v>
      </c>
      <c r="D104" s="41">
        <v>900</v>
      </c>
      <c r="E104" s="41">
        <v>90004</v>
      </c>
      <c r="F104" s="70">
        <v>4300</v>
      </c>
      <c r="G104" s="119">
        <v>4500</v>
      </c>
      <c r="H104" s="141">
        <v>0</v>
      </c>
      <c r="I104" s="142">
        <f t="shared" si="1"/>
        <v>4500</v>
      </c>
    </row>
    <row r="105" spans="1:9" ht="20.100000000000001" hidden="1" customHeight="1" x14ac:dyDescent="0.3">
      <c r="A105" s="221">
        <v>24</v>
      </c>
      <c r="B105" s="175" t="s">
        <v>44</v>
      </c>
      <c r="C105" s="213" t="s">
        <v>95</v>
      </c>
      <c r="D105" s="48">
        <v>921</v>
      </c>
      <c r="E105" s="48">
        <v>92105</v>
      </c>
      <c r="F105" s="48">
        <v>4210</v>
      </c>
      <c r="G105" s="108">
        <v>2000</v>
      </c>
      <c r="H105" s="133">
        <v>0</v>
      </c>
      <c r="I105" s="63">
        <f t="shared" si="1"/>
        <v>2000</v>
      </c>
    </row>
    <row r="106" spans="1:9" ht="20.100000000000001" hidden="1" customHeight="1" x14ac:dyDescent="0.3">
      <c r="A106" s="223"/>
      <c r="B106" s="251"/>
      <c r="C106" s="195"/>
      <c r="D106" s="62">
        <v>921</v>
      </c>
      <c r="E106" s="62">
        <v>92105</v>
      </c>
      <c r="F106" s="62">
        <v>4300</v>
      </c>
      <c r="G106" s="117">
        <v>7000</v>
      </c>
      <c r="H106" s="131">
        <v>0</v>
      </c>
      <c r="I106" s="65">
        <f t="shared" si="1"/>
        <v>7000</v>
      </c>
    </row>
    <row r="107" spans="1:9" ht="20.100000000000001" hidden="1" customHeight="1" x14ac:dyDescent="0.3">
      <c r="A107" s="223"/>
      <c r="B107" s="251"/>
      <c r="C107" s="195" t="s">
        <v>96</v>
      </c>
      <c r="D107" s="62">
        <v>921</v>
      </c>
      <c r="E107" s="62">
        <v>92105</v>
      </c>
      <c r="F107" s="62">
        <v>4210</v>
      </c>
      <c r="G107" s="117">
        <v>500</v>
      </c>
      <c r="H107" s="131">
        <v>0</v>
      </c>
      <c r="I107" s="65">
        <f t="shared" si="1"/>
        <v>500</v>
      </c>
    </row>
    <row r="108" spans="1:9" ht="27" hidden="1" customHeight="1" thickBot="1" x14ac:dyDescent="0.3">
      <c r="A108" s="224"/>
      <c r="B108" s="252"/>
      <c r="C108" s="196"/>
      <c r="D108" s="32">
        <v>921</v>
      </c>
      <c r="E108" s="32">
        <v>92105</v>
      </c>
      <c r="F108" s="32">
        <v>4300</v>
      </c>
      <c r="G108" s="118">
        <v>3500</v>
      </c>
      <c r="H108" s="134">
        <v>0</v>
      </c>
      <c r="I108" s="64">
        <f t="shared" si="1"/>
        <v>3500</v>
      </c>
    </row>
    <row r="109" spans="1:9" ht="24.95" customHeight="1" x14ac:dyDescent="0.25">
      <c r="A109" s="214">
        <v>25</v>
      </c>
      <c r="B109" s="156" t="s">
        <v>45</v>
      </c>
      <c r="C109" s="36" t="s">
        <v>97</v>
      </c>
      <c r="D109" s="59">
        <v>900</v>
      </c>
      <c r="E109" s="59">
        <v>90004</v>
      </c>
      <c r="F109" s="59">
        <v>4300</v>
      </c>
      <c r="G109" s="110">
        <v>6500</v>
      </c>
      <c r="H109" s="139">
        <v>0</v>
      </c>
      <c r="I109" s="78">
        <f t="shared" si="1"/>
        <v>6500</v>
      </c>
    </row>
    <row r="110" spans="1:9" ht="27" hidden="1" customHeight="1" thickBot="1" x14ac:dyDescent="0.3">
      <c r="A110" s="216"/>
      <c r="B110" s="218"/>
      <c r="C110" s="87" t="s">
        <v>98</v>
      </c>
      <c r="D110" s="70">
        <v>921</v>
      </c>
      <c r="E110" s="70">
        <v>92105</v>
      </c>
      <c r="F110" s="70">
        <v>4300</v>
      </c>
      <c r="G110" s="119">
        <v>6500</v>
      </c>
      <c r="H110" s="141">
        <v>0</v>
      </c>
      <c r="I110" s="142">
        <f t="shared" si="1"/>
        <v>6500</v>
      </c>
    </row>
    <row r="111" spans="1:9" ht="30" hidden="1" customHeight="1" x14ac:dyDescent="0.25">
      <c r="A111" s="243">
        <v>26</v>
      </c>
      <c r="B111" s="247" t="s">
        <v>46</v>
      </c>
      <c r="C111" s="86" t="s">
        <v>99</v>
      </c>
      <c r="D111" s="46" t="s">
        <v>35</v>
      </c>
      <c r="E111" s="46" t="s">
        <v>47</v>
      </c>
      <c r="F111" s="48">
        <v>4300</v>
      </c>
      <c r="G111" s="122">
        <v>4472</v>
      </c>
      <c r="H111" s="133">
        <v>0</v>
      </c>
      <c r="I111" s="63">
        <f t="shared" si="1"/>
        <v>4472</v>
      </c>
    </row>
    <row r="112" spans="1:9" ht="30" hidden="1" customHeight="1" x14ac:dyDescent="0.25">
      <c r="A112" s="244"/>
      <c r="B112" s="248"/>
      <c r="C112" s="88" t="s">
        <v>100</v>
      </c>
      <c r="D112" s="149">
        <v>900</v>
      </c>
      <c r="E112" s="149">
        <v>90095</v>
      </c>
      <c r="F112" s="62">
        <v>4210</v>
      </c>
      <c r="G112" s="123">
        <v>500</v>
      </c>
      <c r="H112" s="131">
        <v>0</v>
      </c>
      <c r="I112" s="65">
        <f t="shared" si="1"/>
        <v>500</v>
      </c>
    </row>
    <row r="113" spans="1:9" ht="30" customHeight="1" x14ac:dyDescent="0.25">
      <c r="A113" s="244"/>
      <c r="B113" s="248"/>
      <c r="C113" s="89" t="s">
        <v>101</v>
      </c>
      <c r="D113" s="90">
        <v>900</v>
      </c>
      <c r="E113" s="90">
        <v>90004</v>
      </c>
      <c r="F113" s="68">
        <v>4300</v>
      </c>
      <c r="G113" s="129">
        <v>2200</v>
      </c>
      <c r="H113" s="131">
        <v>0</v>
      </c>
      <c r="I113" s="65">
        <f t="shared" si="1"/>
        <v>2200</v>
      </c>
    </row>
    <row r="114" spans="1:9" ht="30" customHeight="1" thickBot="1" x14ac:dyDescent="0.3">
      <c r="A114" s="245"/>
      <c r="B114" s="228"/>
      <c r="C114" s="43" t="s">
        <v>102</v>
      </c>
      <c r="D114" s="80">
        <v>900</v>
      </c>
      <c r="E114" s="80">
        <v>90004</v>
      </c>
      <c r="F114" s="32">
        <v>4210</v>
      </c>
      <c r="G114" s="124">
        <v>150</v>
      </c>
      <c r="H114" s="134">
        <v>0</v>
      </c>
      <c r="I114" s="64">
        <f t="shared" si="1"/>
        <v>150</v>
      </c>
    </row>
    <row r="115" spans="1:9" ht="24.95" hidden="1" customHeight="1" x14ac:dyDescent="0.25">
      <c r="A115" s="214">
        <v>27</v>
      </c>
      <c r="B115" s="156" t="s">
        <v>48</v>
      </c>
      <c r="C115" s="56" t="s">
        <v>60</v>
      </c>
      <c r="D115" s="37">
        <v>921</v>
      </c>
      <c r="E115" s="37">
        <v>92105</v>
      </c>
      <c r="F115" s="37">
        <v>4300</v>
      </c>
      <c r="G115" s="126">
        <v>6000</v>
      </c>
      <c r="H115" s="139">
        <v>0</v>
      </c>
      <c r="I115" s="78">
        <f t="shared" si="1"/>
        <v>6000</v>
      </c>
    </row>
    <row r="116" spans="1:9" ht="24.95" hidden="1" customHeight="1" x14ac:dyDescent="0.25">
      <c r="A116" s="249"/>
      <c r="B116" s="190"/>
      <c r="C116" s="33" t="s">
        <v>103</v>
      </c>
      <c r="D116" s="34">
        <v>926</v>
      </c>
      <c r="E116" s="34">
        <v>92695</v>
      </c>
      <c r="F116" s="34">
        <v>4270</v>
      </c>
      <c r="G116" s="127">
        <v>2000</v>
      </c>
      <c r="H116" s="140">
        <v>0</v>
      </c>
      <c r="I116" s="73">
        <f t="shared" si="1"/>
        <v>2000</v>
      </c>
    </row>
    <row r="117" spans="1:9" ht="24.95" hidden="1" customHeight="1" x14ac:dyDescent="0.25">
      <c r="A117" s="249"/>
      <c r="B117" s="190"/>
      <c r="C117" s="33" t="s">
        <v>104</v>
      </c>
      <c r="D117" s="34">
        <v>900</v>
      </c>
      <c r="E117" s="34">
        <v>90003</v>
      </c>
      <c r="F117" s="34">
        <v>4210</v>
      </c>
      <c r="G117" s="127">
        <v>4000</v>
      </c>
      <c r="H117" s="140">
        <v>0</v>
      </c>
      <c r="I117" s="73">
        <f t="shared" si="1"/>
        <v>4000</v>
      </c>
    </row>
    <row r="118" spans="1:9" ht="32.1" hidden="1" customHeight="1" x14ac:dyDescent="0.25">
      <c r="A118" s="249"/>
      <c r="B118" s="190"/>
      <c r="C118" s="33" t="s">
        <v>105</v>
      </c>
      <c r="D118" s="34">
        <v>750</v>
      </c>
      <c r="E118" s="34">
        <v>75095</v>
      </c>
      <c r="F118" s="34">
        <v>4210</v>
      </c>
      <c r="G118" s="127">
        <v>463</v>
      </c>
      <c r="H118" s="140">
        <v>0</v>
      </c>
      <c r="I118" s="73">
        <f t="shared" si="1"/>
        <v>463</v>
      </c>
    </row>
    <row r="119" spans="1:9" ht="32.1" customHeight="1" thickBot="1" x14ac:dyDescent="0.3">
      <c r="A119" s="250"/>
      <c r="B119" s="158"/>
      <c r="C119" s="69" t="s">
        <v>106</v>
      </c>
      <c r="D119" s="41">
        <v>900</v>
      </c>
      <c r="E119" s="41">
        <v>90004</v>
      </c>
      <c r="F119" s="41">
        <v>4210</v>
      </c>
      <c r="G119" s="128">
        <v>200</v>
      </c>
      <c r="H119" s="141">
        <v>0</v>
      </c>
      <c r="I119" s="142">
        <f t="shared" si="1"/>
        <v>200</v>
      </c>
    </row>
    <row r="120" spans="1:9" ht="35.1" hidden="1" customHeight="1" thickBot="1" x14ac:dyDescent="0.3">
      <c r="A120" s="83">
        <v>28</v>
      </c>
      <c r="B120" s="84" t="s">
        <v>86</v>
      </c>
      <c r="C120" s="81" t="s">
        <v>87</v>
      </c>
      <c r="D120" s="82">
        <v>921</v>
      </c>
      <c r="E120" s="82">
        <v>92105</v>
      </c>
      <c r="F120" s="82">
        <v>4300</v>
      </c>
      <c r="G120" s="130">
        <v>2900</v>
      </c>
      <c r="H120" s="135">
        <v>0</v>
      </c>
      <c r="I120" s="136">
        <f t="shared" si="1"/>
        <v>2900</v>
      </c>
    </row>
    <row r="121" spans="1:9" ht="21.75" hidden="1" customHeight="1" thickBot="1" x14ac:dyDescent="0.3">
      <c r="A121" s="219" t="s">
        <v>49</v>
      </c>
      <c r="B121" s="220"/>
      <c r="C121" s="220"/>
      <c r="D121" s="220"/>
      <c r="E121" s="220"/>
      <c r="F121" s="242"/>
      <c r="G121" s="147">
        <f>SUM(G96:G120)</f>
        <v>69619</v>
      </c>
      <c r="H121" s="79">
        <v>0</v>
      </c>
      <c r="I121" s="148">
        <f t="shared" si="1"/>
        <v>69619</v>
      </c>
    </row>
    <row r="122" spans="1:9" ht="24.75" hidden="1" customHeight="1" thickBot="1" x14ac:dyDescent="0.3">
      <c r="A122" s="239" t="s">
        <v>50</v>
      </c>
      <c r="B122" s="240"/>
      <c r="C122" s="240"/>
      <c r="D122" s="240"/>
      <c r="E122" s="240"/>
      <c r="F122" s="241"/>
      <c r="G122" s="253">
        <f>G121+G95</f>
        <v>186806</v>
      </c>
      <c r="H122" s="254">
        <v>0</v>
      </c>
      <c r="I122" s="255">
        <f t="shared" si="1"/>
        <v>186806</v>
      </c>
    </row>
    <row r="123" spans="1:9" x14ac:dyDescent="0.25">
      <c r="G123" s="256">
        <f t="shared" ref="G123:H123" si="2">G119+G114+G113+G109+G104+G101+G100+G96+G94+G89+G88+G85+G81+G77+G75+G67+G66+G65+G64+G59+G58+G57+G56+G55+G50+G49+G48+G47+G44+G40+G36+G35+G32+G23+G22+G16+G13+G12</f>
        <v>45843</v>
      </c>
      <c r="H123" s="256">
        <f t="shared" si="2"/>
        <v>0</v>
      </c>
      <c r="I123" s="256">
        <f>I119+I114+I113+I109+I104+I101+I100+I96+I94+I89+I88+I85+I81+I77+I75+I67+I66+I65+I64+I59+I58+I57+I56+I55+I50+I49+I48+I47+I44+I40+I36+I35+I32+I23+I22+I16+I13+I12</f>
        <v>45843</v>
      </c>
    </row>
  </sheetData>
  <autoFilter ref="A6:I122" xr:uid="{00000000-0001-0000-0000-000000000000}">
    <filterColumn colId="3">
      <filters>
        <filter val="900"/>
      </filters>
    </filterColumn>
    <filterColumn colId="4">
      <filters>
        <filter val="90004"/>
      </filters>
    </filterColumn>
  </autoFilter>
  <mergeCells count="65">
    <mergeCell ref="C28:C29"/>
    <mergeCell ref="A122:F122"/>
    <mergeCell ref="A121:F121"/>
    <mergeCell ref="A111:A114"/>
    <mergeCell ref="A93:A94"/>
    <mergeCell ref="B93:B94"/>
    <mergeCell ref="A109:A110"/>
    <mergeCell ref="B109:B110"/>
    <mergeCell ref="B111:B114"/>
    <mergeCell ref="A115:A119"/>
    <mergeCell ref="B115:B119"/>
    <mergeCell ref="A64:A69"/>
    <mergeCell ref="B64:B69"/>
    <mergeCell ref="A79:A80"/>
    <mergeCell ref="A105:A108"/>
    <mergeCell ref="B105:B108"/>
    <mergeCell ref="A1:I1"/>
    <mergeCell ref="A2:I2"/>
    <mergeCell ref="A4:I4"/>
    <mergeCell ref="C105:C106"/>
    <mergeCell ref="C107:C108"/>
    <mergeCell ref="A100:A104"/>
    <mergeCell ref="B100:B104"/>
    <mergeCell ref="A95:F95"/>
    <mergeCell ref="A96:A99"/>
    <mergeCell ref="B96:B99"/>
    <mergeCell ref="A86:A92"/>
    <mergeCell ref="A8:A10"/>
    <mergeCell ref="B8:B10"/>
    <mergeCell ref="A12:A15"/>
    <mergeCell ref="B12:B15"/>
    <mergeCell ref="A16:A25"/>
    <mergeCell ref="B16:B25"/>
    <mergeCell ref="A26:A29"/>
    <mergeCell ref="B26:B29"/>
    <mergeCell ref="A58:A63"/>
    <mergeCell ref="B58:B63"/>
    <mergeCell ref="B86:B92"/>
    <mergeCell ref="C61:C63"/>
    <mergeCell ref="A30:A34"/>
    <mergeCell ref="B30:B34"/>
    <mergeCell ref="A35:A38"/>
    <mergeCell ref="B35:B38"/>
    <mergeCell ref="A39:A42"/>
    <mergeCell ref="B39:B42"/>
    <mergeCell ref="A43:A46"/>
    <mergeCell ref="B43:B46"/>
    <mergeCell ref="C45:C46"/>
    <mergeCell ref="A47:A53"/>
    <mergeCell ref="B47:B53"/>
    <mergeCell ref="C47:C48"/>
    <mergeCell ref="A54:A57"/>
    <mergeCell ref="B54:B57"/>
    <mergeCell ref="B79:B80"/>
    <mergeCell ref="C79:C80"/>
    <mergeCell ref="A81:A82"/>
    <mergeCell ref="B81:B82"/>
    <mergeCell ref="A84:A85"/>
    <mergeCell ref="B84:B85"/>
    <mergeCell ref="C64:C67"/>
    <mergeCell ref="A70:A74"/>
    <mergeCell ref="B70:B74"/>
    <mergeCell ref="C71:C74"/>
    <mergeCell ref="A75:A78"/>
    <mergeCell ref="B75:B78"/>
  </mergeCells>
  <pageMargins left="0.19685039370078741" right="0.19685039370078741" top="0.55118110236220474" bottom="0.74803149606299213" header="0.31496062992125984" footer="0.31496062992125984"/>
  <pageSetup paperSize="9" scale="70" orientation="portrait" horizontalDpi="4294967295" verticalDpi="4294967295" r:id="rId1"/>
  <headerFooter>
    <oddHeader xml:space="preserve">&amp;C&amp;"-,Pogrubiony"&amp;12
</oddHeader>
    <oddFooter>Strona &amp;P</oddFooter>
  </headerFooter>
  <ignoredErrors>
    <ignoredError sqref="D84:E84 D111:E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10 Fundusz jednos</vt:lpstr>
      <vt:lpstr>'Załącznik nr 10 Fundusz jednos'!Obszar_wydruku</vt:lpstr>
      <vt:lpstr>'Załącznik nr 10 Fundusz jednos'!Tytuły_wydruku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Radosław Łucka</cp:lastModifiedBy>
  <cp:lastPrinted>2023-12-18T09:27:21Z</cp:lastPrinted>
  <dcterms:created xsi:type="dcterms:W3CDTF">2020-11-13T13:54:38Z</dcterms:created>
  <dcterms:modified xsi:type="dcterms:W3CDTF">2024-04-18T10:38:30Z</dcterms:modified>
</cp:coreProperties>
</file>